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0"/>
  </bookViews>
  <sheets>
    <sheet name="План на 2016-2018 год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<sst xmlns="http://schemas.openxmlformats.org/spreadsheetml/2006/main" count="522" uniqueCount="190">
  <si>
    <t>по данным ПОК и ТС</t>
  </si>
  <si>
    <t>по данным          МП ЖКХ г. Шуи</t>
  </si>
  <si>
    <t>Кол-во баллов</t>
  </si>
  <si>
    <t>имеется</t>
  </si>
  <si>
    <t>Критерии и параметры оценки</t>
  </si>
  <si>
    <t xml:space="preserve">2. Наличие транзитного прохода или проезда на придомовой территории МКД к социально-значимым объектам (школы, детские сады, поликлинники) </t>
  </si>
  <si>
    <t xml:space="preserve">Общая площадь МКД </t>
  </si>
  <si>
    <t xml:space="preserve">3. Наличие у собственников и наниматей помещений МКД просроченной задолженности более 3-х мес. за предоставленные услуги ресурсоснабжающим организациям                                                                                                                        </t>
  </si>
  <si>
    <t>4. Состояние дорожного покрытия придомовой территории МКД</t>
  </si>
  <si>
    <t>5. Участие собственников в софинансировании работ по ремонту придомовой территории</t>
  </si>
  <si>
    <t>6. Наличие технического паспорта МКД, составленного по технической инвентаризации БТИ сроком не ранее 01.03.2005 г.</t>
  </si>
  <si>
    <t>отсутствует</t>
  </si>
  <si>
    <t>7. Наличие энергетического паспорта МКД</t>
  </si>
  <si>
    <t xml:space="preserve">Общее колличество баллов по МКД </t>
  </si>
  <si>
    <t xml:space="preserve">Порядковый номер  МКД </t>
  </si>
  <si>
    <t xml:space="preserve">Адрес заявленного  МКД </t>
  </si>
  <si>
    <t xml:space="preserve">№ заявки
п/п
</t>
  </si>
  <si>
    <t>Дата и время приема заявки</t>
  </si>
  <si>
    <t>Представитель МКД, его контактный телефон</t>
  </si>
  <si>
    <t>ул. Ген. Белова, д.67-А</t>
  </si>
  <si>
    <t>ул. Свердлова, д.96-А</t>
  </si>
  <si>
    <t>01.03.2016г.        10-25</t>
  </si>
  <si>
    <t>10.03.2016г.        13-35</t>
  </si>
  <si>
    <t>ул. Свердлова, д.24</t>
  </si>
  <si>
    <t>председатель правления ТСЖ "Красный дом" Семыкина Светлана Анатольевна</t>
  </si>
  <si>
    <t>ул. Ген. Белова, д.18, корп. 1</t>
  </si>
  <si>
    <t>управляющая компания ООО "Партнер", 2-49-09</t>
  </si>
  <si>
    <t>Просроченная задолженность более 3-х мес. на 01.01.2016 г. (тыс.руб.)</t>
  </si>
  <si>
    <t>24.03.2016г.         9-15</t>
  </si>
  <si>
    <t>ул. Свердлова, д.98</t>
  </si>
  <si>
    <t>24.03.2016г.         11-35</t>
  </si>
  <si>
    <t>ул. Свердлова, д.125-Б</t>
  </si>
  <si>
    <t>председатель ЖСК-7  Коровин Анатолий Вениаминович, 8-910-982-40-73</t>
  </si>
  <si>
    <t>28.03.2016г.         10-10</t>
  </si>
  <si>
    <t>ул. Кооперативная, д.49-А</t>
  </si>
  <si>
    <t>ул. Свердлова, д.109</t>
  </si>
  <si>
    <t xml:space="preserve">имеется/отсутствует  </t>
  </si>
  <si>
    <t xml:space="preserve">имеется </t>
  </si>
  <si>
    <t>1. Заинтересованность жителей в содержании МКД (наличие созданного совета дома)</t>
  </si>
  <si>
    <t>износ (%)</t>
  </si>
  <si>
    <t>размер софинансирование жителей МКД  ( %)</t>
  </si>
  <si>
    <t>имеется/отсутствует</t>
  </si>
  <si>
    <t>зам. директора ООО "Верест" Шоронов М.С., 4-17-45</t>
  </si>
  <si>
    <t>ул. Аникина, д.5</t>
  </si>
  <si>
    <t>28.03.2016г.         13-10</t>
  </si>
  <si>
    <t>28.03.2016г.         14-25</t>
  </si>
  <si>
    <t>28.03.2016г.         14-27</t>
  </si>
  <si>
    <t>ул. Ген. Белова, д.18, корп. 2</t>
  </si>
  <si>
    <t>28.03.2016г.         14-29</t>
  </si>
  <si>
    <t>ул. Ген. Белова, д.24</t>
  </si>
  <si>
    <t>28.03.2016г.         14-31</t>
  </si>
  <si>
    <t>ул. Вихрева, д.152</t>
  </si>
  <si>
    <t>пл. Комсомольская, д.12</t>
  </si>
  <si>
    <t>28.03.2016г.         14-33</t>
  </si>
  <si>
    <t>28.03.2016г.         14-35</t>
  </si>
  <si>
    <t>28.03.2016г.         14-37</t>
  </si>
  <si>
    <t>ул. Кооперативная, д.49</t>
  </si>
  <si>
    <t>ул. Кооперативная, д.53</t>
  </si>
  <si>
    <t>ул. Кооперативная, д.55</t>
  </si>
  <si>
    <t>28.03.2016г.         14-39</t>
  </si>
  <si>
    <t>28.03.2016г.         14-41</t>
  </si>
  <si>
    <t>ул. 1-я Красноказпрменная, д.5</t>
  </si>
  <si>
    <t>28.03.2016г.         14-43</t>
  </si>
  <si>
    <t>ул. 1-я Московская, д.6</t>
  </si>
  <si>
    <t>28.03.2016г.         14-45</t>
  </si>
  <si>
    <t>ул. Свердлова, д.38-а</t>
  </si>
  <si>
    <t>28.03.2016г.         14-47</t>
  </si>
  <si>
    <t>пос. Победа, д.37</t>
  </si>
  <si>
    <t>ул. 2-я Школьная, д.8</t>
  </si>
  <si>
    <t>28.03.2016г.         14-49</t>
  </si>
  <si>
    <t>28.03.2016г.         14-51</t>
  </si>
  <si>
    <t>ул. 2-я Южная, д.11</t>
  </si>
  <si>
    <t>ул. Свердлова, д.125-А</t>
  </si>
  <si>
    <t>24.03.2016г.         11-40</t>
  </si>
  <si>
    <t>ул. Кооперативная, д.17</t>
  </si>
  <si>
    <t>30.03.2016г.         9-19</t>
  </si>
  <si>
    <t>Южный городок, д.1</t>
  </si>
  <si>
    <t>ООО "Партнер", 2-49-09</t>
  </si>
  <si>
    <t>ул. Советская, д.4</t>
  </si>
  <si>
    <t>отсутств</t>
  </si>
  <si>
    <t>30.03.2016г.         9-22</t>
  </si>
  <si>
    <t>30.03.2016г.         9-25</t>
  </si>
  <si>
    <t>Южный городок, д.3</t>
  </si>
  <si>
    <t>30.03.2016г.         9-27</t>
  </si>
  <si>
    <t>Южный городок, д.10</t>
  </si>
  <si>
    <t>30.03.2016г.         9-29</t>
  </si>
  <si>
    <t>Южный городок, д.11</t>
  </si>
  <si>
    <t>Южный городок, д.4</t>
  </si>
  <si>
    <t>30.03.2016г.         9-31</t>
  </si>
  <si>
    <t>30.03.2016г.         15-33</t>
  </si>
  <si>
    <t>ул. Свердлова, д.38</t>
  </si>
  <si>
    <t>30.03.2016г.         15-35</t>
  </si>
  <si>
    <t>ул. Вихрева, д.127</t>
  </si>
  <si>
    <t>ул. Ленина, д.5</t>
  </si>
  <si>
    <t>30.03.2016г.         15-37</t>
  </si>
  <si>
    <t>30.03.2016г.         15-38</t>
  </si>
  <si>
    <t>ул. Ленина, д.3</t>
  </si>
  <si>
    <t>30.03.2016г.         15-39</t>
  </si>
  <si>
    <t>ул. Свердлова, д.32</t>
  </si>
  <si>
    <t>30.03.2016г.         15-41</t>
  </si>
  <si>
    <t>ул. 2-я Московская, д.23</t>
  </si>
  <si>
    <t>30.03.2016г.         15-43</t>
  </si>
  <si>
    <t>ул. М.Соловьева,  д. 16</t>
  </si>
  <si>
    <t>30.03.2016г.         15-45</t>
  </si>
  <si>
    <t>ул. Свердлова, д.36</t>
  </si>
  <si>
    <t>30.03.2016г.         16-10</t>
  </si>
  <si>
    <t>ул. Южное шоссе, д. 6-В</t>
  </si>
  <si>
    <t>31.03.2016г.         8-22</t>
  </si>
  <si>
    <t>ул. 2-я Металлистов, д.9</t>
  </si>
  <si>
    <t>31.03.2016г.         14-27</t>
  </si>
  <si>
    <t>пер. Милицонный, д.4</t>
  </si>
  <si>
    <t>31.03.2016г.         14-45</t>
  </si>
  <si>
    <t>ул. Свердлова, 102</t>
  </si>
  <si>
    <t>31.03.2016г.         14-47</t>
  </si>
  <si>
    <t>пер. Фабричный, д. 17</t>
  </si>
  <si>
    <t>31.03.2016г.         14-49</t>
  </si>
  <si>
    <t>пос. Арсения, д.25</t>
  </si>
  <si>
    <t>31.03.2016г.         14-52</t>
  </si>
  <si>
    <t>ул. Свердлова, д.103</t>
  </si>
  <si>
    <t>31.03.2016г.         14-54</t>
  </si>
  <si>
    <t>ул. Аникина, д.1</t>
  </si>
  <si>
    <t>31.03.2016г.         14-56</t>
  </si>
  <si>
    <t>ул. Вихрева, д.72</t>
  </si>
  <si>
    <t>31.03.2016г.         14-59</t>
  </si>
  <si>
    <t>31.03.2016г.         15-02</t>
  </si>
  <si>
    <t>ул. Вихрева, д.27</t>
  </si>
  <si>
    <t>31.03.2016г.         15-04</t>
  </si>
  <si>
    <t>ул. 2-я Северная, д.17</t>
  </si>
  <si>
    <t>31.03.2016г.         15-05</t>
  </si>
  <si>
    <t>ул. Свердлова, д.36-А</t>
  </si>
  <si>
    <t>31.03.2016г.         15-07</t>
  </si>
  <si>
    <t>ул. Кооперативная, д.19</t>
  </si>
  <si>
    <t>31.03.2016г.         16-20</t>
  </si>
  <si>
    <t>ул. Строителей, д.1</t>
  </si>
  <si>
    <t>ул. Спортивная, д.1</t>
  </si>
  <si>
    <t>ул. Вихрева, д.23</t>
  </si>
  <si>
    <t>31.03.2016г.         17-04</t>
  </si>
  <si>
    <t>31.03.2016г.         15-55</t>
  </si>
  <si>
    <t>31.03.2016г.         15-57</t>
  </si>
  <si>
    <t>ул. Кирова, д.12</t>
  </si>
  <si>
    <t>31.03.2016г.         17-00</t>
  </si>
  <si>
    <t>ул. Ген.Белова, д. 14, корп.1</t>
  </si>
  <si>
    <t>31.03.2016г.         17-02</t>
  </si>
  <si>
    <t>ул. Ген.Белова, д. 20, корп.2</t>
  </si>
  <si>
    <t>31.03.2016г.         17-06</t>
  </si>
  <si>
    <t>ул. Кирова, д.6</t>
  </si>
  <si>
    <t>01.04.2016г.         14-35</t>
  </si>
  <si>
    <t xml:space="preserve">представитель МКД Новожилов Сергей Сергеевич </t>
  </si>
  <si>
    <t xml:space="preserve">ул. Свердлова, д.28 </t>
  </si>
  <si>
    <t xml:space="preserve">Коэффициент задолженности                        (гр. 12 / гр. 9) х 100%  (%)         </t>
  </si>
  <si>
    <t>ВСЕГО (гр.10+        гр.11)</t>
  </si>
  <si>
    <t>17.03.2016 г.                  8-45</t>
  </si>
  <si>
    <t>представитель Совета дома Ковалева Галина Анатольевна</t>
  </si>
  <si>
    <t>более 60 %</t>
  </si>
  <si>
    <t xml:space="preserve">имеется  </t>
  </si>
  <si>
    <t>данные отсутствуют</t>
  </si>
  <si>
    <t>менее 20 %</t>
  </si>
  <si>
    <t>50-60%</t>
  </si>
  <si>
    <t>40-50%</t>
  </si>
  <si>
    <t>18.03.2016 г.           9-40</t>
  </si>
  <si>
    <t xml:space="preserve">председатель правления ТСН "Наш дом" Камышев Вячеслав Германович </t>
  </si>
  <si>
    <t xml:space="preserve">председатель правления ТСН "Ул. Свердлова 96 А" Егорова Оксана Александровна </t>
  </si>
  <si>
    <t>председатель ЖСК-3 Морозов Александр Сергеевич</t>
  </si>
  <si>
    <t>председатель ЖСК-7  Коровин Анатолий Вениаминович</t>
  </si>
  <si>
    <t xml:space="preserve">ООО "Управдом", пред. Совета дома Белова Наталья Борисовна </t>
  </si>
  <si>
    <t xml:space="preserve">ООО "Управдом", пред. Совета дома Луценко Татьяна Николаевна </t>
  </si>
  <si>
    <t xml:space="preserve">ООО "Управдом", пред. Совета дома Евсеева Надежда Петровна </t>
  </si>
  <si>
    <t xml:space="preserve">ООО "Управдом", пред. Совета дома Заводова Ольга Апполинариевна </t>
  </si>
  <si>
    <t xml:space="preserve">ООО "Управдом", пред. Совета дома Шорыгина Марина Валентиновна </t>
  </si>
  <si>
    <t xml:space="preserve">ООО "Управдом", Сафронова Ольга Ильинична </t>
  </si>
  <si>
    <t xml:space="preserve">ООО "Управдом", Коробцова Светлана Владимировна </t>
  </si>
  <si>
    <t xml:space="preserve">ООО "Управдом", Салтынская Галина Пантелеймоновна </t>
  </si>
  <si>
    <t xml:space="preserve">ООО "Управдом", Исаков Андрей Евгеньевич </t>
  </si>
  <si>
    <t xml:space="preserve">ООО "Управдом", Кононова Людмила Константиновна </t>
  </si>
  <si>
    <t xml:space="preserve">ООО "Управдом", Латышев Евгений Владимирович </t>
  </si>
  <si>
    <t xml:space="preserve">ООО "Управдом", председ. Совета дома Корзенев Алексей Евгеньевич </t>
  </si>
  <si>
    <t xml:space="preserve">ООО "Управдом", председ. Ткачев Алексей Евгеньевич </t>
  </si>
  <si>
    <t xml:space="preserve">ООО "ШЦАРС" гл. инженер Киселев В.С. </t>
  </si>
  <si>
    <t xml:space="preserve">ООО "ШЦАРС" гл. инженер Киселев А.С. </t>
  </si>
  <si>
    <t>ООО "ШЦАРС" гл. инженер Киселев В.С. 8</t>
  </si>
  <si>
    <t xml:space="preserve">председатель правления ТСЖ "Южное шоссе 6В" Шумских Юрий Владимирович </t>
  </si>
  <si>
    <t xml:space="preserve">член Совета дома Купцова Ирина Вадимовна </t>
  </si>
  <si>
    <t xml:space="preserve">председатель правления Ульрих Александр Генрихович </t>
  </si>
  <si>
    <t xml:space="preserve">УК "Горизонт-2003" зам. директора Козлова Ирина Руфовна </t>
  </si>
  <si>
    <t>УК "Горизонт-2003" зам. директора Козлова Ирина Руфовна</t>
  </si>
  <si>
    <t xml:space="preserve">представитель МКД Маров Лев Петрович </t>
  </si>
  <si>
    <t>ООО "Маяк" зам. директора Коробцов Виктор Николаевич, 3-30-31</t>
  </si>
  <si>
    <t xml:space="preserve">ООО "Маяк" зам. директора Коробцов Виктор Николаевич, 3-30-31 </t>
  </si>
  <si>
    <t>ул. Аникина, д. 1-Б</t>
  </si>
  <si>
    <t xml:space="preserve">Результаты Конкурса по отбору МКД для включения в подпрограмму по капитальному ремонту и ремонту дворовых территорий МКД, проездов к дворовым территориям МКД муниципального образования                                                                                городской округ Шуя на 2016-2018 г.г.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</si>
</sst>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2" xfId="0" applyFill="1" applyBorder="1" applyAlignment="1">
      <alignment/>
    </xf>
    <xf numFmtId="0" fontId="23" fillId="0" borderId="13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23" fillId="0" borderId="15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/>
    </xf>
    <xf numFmtId="0" fontId="23" fillId="0" borderId="14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168" fontId="23" fillId="0" borderId="10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wrapText="1"/>
    </xf>
    <xf numFmtId="0" fontId="20" fillId="0" borderId="11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wrapText="1"/>
    </xf>
    <xf numFmtId="0" fontId="23" fillId="0" borderId="1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left" wrapText="1"/>
    </xf>
    <xf numFmtId="168" fontId="20" fillId="0" borderId="11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2"/>
  <sheetViews>
    <sheetView tabSelected="1" zoomScale="75" zoomScaleNormal="75" zoomScalePageLayoutView="0" workbookViewId="0" topLeftCell="A1">
      <selection activeCell="Y6" sqref="Y6"/>
    </sheetView>
  </sheetViews>
  <sheetFormatPr defaultColWidth="11.57421875" defaultRowHeight="12.75"/>
  <cols>
    <col min="1" max="1" width="6.00390625" style="0" customWidth="1"/>
    <col min="2" max="2" width="24.421875" style="0" customWidth="1"/>
    <col min="3" max="3" width="31.8515625" style="0" customWidth="1"/>
    <col min="4" max="4" width="70.421875" style="0" customWidth="1"/>
    <col min="5" max="5" width="11.140625" style="0" customWidth="1"/>
    <col min="6" max="6" width="10.57421875" style="5" customWidth="1"/>
    <col min="7" max="7" width="10.140625" style="0" customWidth="1"/>
    <col min="8" max="8" width="8.57421875" style="5" customWidth="1"/>
    <col min="9" max="9" width="11.7109375" style="0" customWidth="1"/>
    <col min="10" max="10" width="9.57421875" style="0" customWidth="1"/>
    <col min="11" max="11" width="11.7109375" style="0" customWidth="1"/>
    <col min="12" max="12" width="11.140625" style="0" customWidth="1"/>
    <col min="13" max="13" width="10.421875" style="0" customWidth="1"/>
    <col min="14" max="14" width="8.57421875" style="5" customWidth="1"/>
    <col min="15" max="15" width="9.421875" style="0" customWidth="1"/>
    <col min="16" max="16" width="7.140625" style="5" customWidth="1"/>
    <col min="17" max="17" width="7.8515625" style="0" customWidth="1"/>
    <col min="18" max="18" width="6.00390625" style="5" customWidth="1"/>
    <col min="19" max="19" width="9.28125" style="0" customWidth="1"/>
    <col min="20" max="20" width="7.57421875" style="5" customWidth="1"/>
    <col min="21" max="21" width="10.8515625" style="0" customWidth="1"/>
    <col min="22" max="22" width="6.7109375" style="5" customWidth="1"/>
    <col min="23" max="23" width="9.421875" style="0" customWidth="1"/>
    <col min="24" max="24" width="10.140625" style="0" customWidth="1"/>
    <col min="25" max="25" width="23.140625" style="0" customWidth="1"/>
  </cols>
  <sheetData>
    <row r="1" spans="1:59" ht="18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59" ht="39.75" customHeight="1">
      <c r="A2" s="67" t="s">
        <v>189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 ht="27.75" customHeight="1">
      <c r="A3" s="69" t="s">
        <v>16</v>
      </c>
      <c r="B3" s="69" t="s">
        <v>17</v>
      </c>
      <c r="C3" s="75" t="s">
        <v>15</v>
      </c>
      <c r="D3" s="69" t="s">
        <v>18</v>
      </c>
      <c r="E3" s="93" t="s">
        <v>4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94"/>
      <c r="V3" s="95"/>
      <c r="W3" s="80" t="s">
        <v>13</v>
      </c>
      <c r="X3" s="80" t="s">
        <v>14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98.75" customHeight="1">
      <c r="A4" s="73"/>
      <c r="B4" s="73"/>
      <c r="C4" s="76"/>
      <c r="D4" s="77"/>
      <c r="E4" s="87" t="s">
        <v>38</v>
      </c>
      <c r="F4" s="92"/>
      <c r="G4" s="87" t="s">
        <v>5</v>
      </c>
      <c r="H4" s="88"/>
      <c r="I4" s="87" t="s">
        <v>7</v>
      </c>
      <c r="J4" s="89"/>
      <c r="K4" s="89"/>
      <c r="L4" s="89"/>
      <c r="M4" s="89"/>
      <c r="N4" s="88"/>
      <c r="O4" s="87" t="s">
        <v>8</v>
      </c>
      <c r="P4" s="88"/>
      <c r="Q4" s="87" t="s">
        <v>9</v>
      </c>
      <c r="R4" s="88"/>
      <c r="S4" s="87" t="s">
        <v>10</v>
      </c>
      <c r="T4" s="92"/>
      <c r="U4" s="87" t="s">
        <v>12</v>
      </c>
      <c r="V4" s="92"/>
      <c r="W4" s="76"/>
      <c r="X4" s="76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ht="104.25" customHeight="1">
      <c r="A5" s="73"/>
      <c r="B5" s="73"/>
      <c r="C5" s="76"/>
      <c r="D5" s="77"/>
      <c r="E5" s="69" t="s">
        <v>36</v>
      </c>
      <c r="F5" s="72" t="s">
        <v>2</v>
      </c>
      <c r="G5" s="69" t="s">
        <v>36</v>
      </c>
      <c r="H5" s="72" t="s">
        <v>2</v>
      </c>
      <c r="I5" s="69" t="s">
        <v>6</v>
      </c>
      <c r="J5" s="89" t="s">
        <v>27</v>
      </c>
      <c r="K5" s="89"/>
      <c r="L5" s="88"/>
      <c r="M5" s="85" t="s">
        <v>149</v>
      </c>
      <c r="N5" s="72" t="s">
        <v>2</v>
      </c>
      <c r="O5" s="69" t="s">
        <v>39</v>
      </c>
      <c r="P5" s="72" t="s">
        <v>2</v>
      </c>
      <c r="Q5" s="69" t="s">
        <v>40</v>
      </c>
      <c r="R5" s="72" t="s">
        <v>2</v>
      </c>
      <c r="S5" s="69" t="s">
        <v>41</v>
      </c>
      <c r="T5" s="83" t="s">
        <v>2</v>
      </c>
      <c r="U5" s="69" t="s">
        <v>41</v>
      </c>
      <c r="V5" s="90" t="s">
        <v>2</v>
      </c>
      <c r="W5" s="76"/>
      <c r="X5" s="7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59" ht="93" customHeight="1">
      <c r="A6" s="74"/>
      <c r="B6" s="74"/>
      <c r="C6" s="76"/>
      <c r="D6" s="78"/>
      <c r="E6" s="70"/>
      <c r="F6" s="70"/>
      <c r="G6" s="70"/>
      <c r="H6" s="70"/>
      <c r="I6" s="70"/>
      <c r="J6" s="1" t="s">
        <v>1</v>
      </c>
      <c r="K6" s="1" t="s">
        <v>0</v>
      </c>
      <c r="L6" s="1" t="s">
        <v>150</v>
      </c>
      <c r="M6" s="86"/>
      <c r="N6" s="71"/>
      <c r="O6" s="71"/>
      <c r="P6" s="71"/>
      <c r="Q6" s="71"/>
      <c r="R6" s="71"/>
      <c r="S6" s="82"/>
      <c r="T6" s="84"/>
      <c r="U6" s="79"/>
      <c r="V6" s="91"/>
      <c r="W6" s="76"/>
      <c r="X6" s="76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ht="21.75" customHeight="1">
      <c r="A7" s="40">
        <v>1</v>
      </c>
      <c r="B7" s="41">
        <v>2</v>
      </c>
      <c r="C7" s="41">
        <v>3</v>
      </c>
      <c r="D7" s="41">
        <v>4</v>
      </c>
      <c r="E7" s="42">
        <v>5</v>
      </c>
      <c r="F7" s="43">
        <v>6</v>
      </c>
      <c r="G7" s="41">
        <v>7</v>
      </c>
      <c r="H7" s="44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5">
        <v>14</v>
      </c>
      <c r="O7" s="46">
        <v>15</v>
      </c>
      <c r="P7" s="45">
        <v>16</v>
      </c>
      <c r="Q7" s="46">
        <v>17</v>
      </c>
      <c r="R7" s="45">
        <v>18</v>
      </c>
      <c r="S7" s="46">
        <v>19</v>
      </c>
      <c r="T7" s="45">
        <v>20</v>
      </c>
      <c r="U7" s="46">
        <v>21</v>
      </c>
      <c r="V7" s="45">
        <v>22</v>
      </c>
      <c r="W7" s="47">
        <v>23</v>
      </c>
      <c r="X7" s="48">
        <v>24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ht="61.5" customHeight="1">
      <c r="A8" s="49">
        <v>1</v>
      </c>
      <c r="B8" s="50" t="s">
        <v>21</v>
      </c>
      <c r="C8" s="51" t="s">
        <v>19</v>
      </c>
      <c r="D8" s="51" t="s">
        <v>160</v>
      </c>
      <c r="E8" s="3" t="s">
        <v>37</v>
      </c>
      <c r="F8" s="39">
        <v>3</v>
      </c>
      <c r="G8" s="3" t="s">
        <v>11</v>
      </c>
      <c r="H8" s="39">
        <v>0</v>
      </c>
      <c r="I8" s="1">
        <v>3665.3</v>
      </c>
      <c r="J8" s="1">
        <v>13.064</v>
      </c>
      <c r="K8" s="1">
        <v>68.299</v>
      </c>
      <c r="L8" s="1">
        <v>81.363</v>
      </c>
      <c r="M8" s="1">
        <v>2.22</v>
      </c>
      <c r="N8" s="39">
        <v>4</v>
      </c>
      <c r="O8" s="2" t="s">
        <v>153</v>
      </c>
      <c r="P8" s="39">
        <v>5</v>
      </c>
      <c r="Q8" s="2">
        <v>0</v>
      </c>
      <c r="R8" s="39">
        <v>0</v>
      </c>
      <c r="S8" s="4" t="s">
        <v>11</v>
      </c>
      <c r="T8" s="39">
        <v>0</v>
      </c>
      <c r="U8" s="4" t="s">
        <v>11</v>
      </c>
      <c r="V8" s="39">
        <v>0</v>
      </c>
      <c r="W8" s="25">
        <f aca="true" t="shared" si="0" ref="W8:W20">F8+H8+N8+P8+R8+T8+V8</f>
        <v>12</v>
      </c>
      <c r="X8" s="18">
        <v>54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ht="59.25" customHeight="1">
      <c r="A9" s="22">
        <v>2</v>
      </c>
      <c r="B9" s="52" t="s">
        <v>22</v>
      </c>
      <c r="C9" s="53" t="s">
        <v>20</v>
      </c>
      <c r="D9" s="51" t="s">
        <v>161</v>
      </c>
      <c r="E9" s="3" t="s">
        <v>3</v>
      </c>
      <c r="F9" s="25">
        <v>3</v>
      </c>
      <c r="G9" s="3" t="s">
        <v>11</v>
      </c>
      <c r="H9" s="39">
        <v>0</v>
      </c>
      <c r="I9" s="3">
        <v>3889.5</v>
      </c>
      <c r="J9" s="3">
        <v>25.218</v>
      </c>
      <c r="K9" s="54">
        <v>118.192</v>
      </c>
      <c r="L9" s="3">
        <v>143.41</v>
      </c>
      <c r="M9" s="3">
        <v>3.69</v>
      </c>
      <c r="N9" s="25">
        <v>3</v>
      </c>
      <c r="O9" s="2" t="s">
        <v>153</v>
      </c>
      <c r="P9" s="25">
        <v>5</v>
      </c>
      <c r="Q9" s="4">
        <v>10</v>
      </c>
      <c r="R9" s="25">
        <v>10</v>
      </c>
      <c r="S9" s="4" t="s">
        <v>11</v>
      </c>
      <c r="T9" s="25">
        <v>0</v>
      </c>
      <c r="U9" s="4" t="s">
        <v>11</v>
      </c>
      <c r="V9" s="25">
        <v>0</v>
      </c>
      <c r="W9" s="25">
        <f t="shared" si="0"/>
        <v>21</v>
      </c>
      <c r="X9" s="18">
        <v>19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ht="35.25" customHeight="1">
      <c r="A10" s="55">
        <v>3</v>
      </c>
      <c r="B10" s="23" t="s">
        <v>151</v>
      </c>
      <c r="C10" s="53" t="s">
        <v>23</v>
      </c>
      <c r="D10" s="24" t="s">
        <v>24</v>
      </c>
      <c r="E10" s="3" t="s">
        <v>3</v>
      </c>
      <c r="F10" s="25">
        <v>3</v>
      </c>
      <c r="G10" s="3" t="s">
        <v>11</v>
      </c>
      <c r="H10" s="39">
        <v>0</v>
      </c>
      <c r="I10" s="3">
        <v>1790.7</v>
      </c>
      <c r="J10" s="3">
        <v>4.888</v>
      </c>
      <c r="K10" s="3">
        <v>11.065</v>
      </c>
      <c r="L10" s="3">
        <v>15.953</v>
      </c>
      <c r="M10" s="3">
        <v>0.89</v>
      </c>
      <c r="N10" s="25">
        <v>5</v>
      </c>
      <c r="O10" s="2" t="s">
        <v>153</v>
      </c>
      <c r="P10" s="25">
        <v>5</v>
      </c>
      <c r="Q10" s="4">
        <v>0</v>
      </c>
      <c r="R10" s="25">
        <v>0</v>
      </c>
      <c r="S10" s="4" t="s">
        <v>3</v>
      </c>
      <c r="T10" s="25">
        <v>5</v>
      </c>
      <c r="U10" s="4" t="s">
        <v>11</v>
      </c>
      <c r="V10" s="25">
        <v>0</v>
      </c>
      <c r="W10" s="25">
        <f t="shared" si="0"/>
        <v>18</v>
      </c>
      <c r="X10" s="18">
        <v>24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ht="37.5" customHeight="1">
      <c r="A11" s="22">
        <v>4</v>
      </c>
      <c r="B11" s="23" t="s">
        <v>159</v>
      </c>
      <c r="C11" s="53" t="s">
        <v>25</v>
      </c>
      <c r="D11" s="24" t="s">
        <v>26</v>
      </c>
      <c r="E11" s="3" t="s">
        <v>3</v>
      </c>
      <c r="F11" s="25">
        <v>3</v>
      </c>
      <c r="G11" s="3" t="s">
        <v>154</v>
      </c>
      <c r="H11" s="25">
        <v>5</v>
      </c>
      <c r="I11" s="3">
        <v>1261.1</v>
      </c>
      <c r="J11" s="3">
        <v>0</v>
      </c>
      <c r="K11" s="3">
        <v>0</v>
      </c>
      <c r="L11" s="3">
        <v>0</v>
      </c>
      <c r="M11" s="3">
        <v>0</v>
      </c>
      <c r="N11" s="25">
        <v>5</v>
      </c>
      <c r="O11" s="2" t="s">
        <v>153</v>
      </c>
      <c r="P11" s="25">
        <v>5</v>
      </c>
      <c r="Q11" s="2">
        <v>0</v>
      </c>
      <c r="R11" s="39">
        <v>0</v>
      </c>
      <c r="S11" s="4" t="s">
        <v>11</v>
      </c>
      <c r="T11" s="25">
        <v>0</v>
      </c>
      <c r="U11" s="4" t="s">
        <v>11</v>
      </c>
      <c r="V11" s="25">
        <v>0</v>
      </c>
      <c r="W11" s="25">
        <f t="shared" si="0"/>
        <v>18</v>
      </c>
      <c r="X11" s="18">
        <v>25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ht="34.5" customHeight="1">
      <c r="A12" s="22">
        <v>5</v>
      </c>
      <c r="B12" s="23" t="s">
        <v>28</v>
      </c>
      <c r="C12" s="53" t="s">
        <v>29</v>
      </c>
      <c r="D12" s="24" t="s">
        <v>162</v>
      </c>
      <c r="E12" s="3" t="s">
        <v>3</v>
      </c>
      <c r="F12" s="25">
        <v>3</v>
      </c>
      <c r="G12" s="3" t="s">
        <v>11</v>
      </c>
      <c r="H12" s="39">
        <v>0</v>
      </c>
      <c r="I12" s="3">
        <v>3488.3</v>
      </c>
      <c r="J12" s="3">
        <v>0</v>
      </c>
      <c r="K12" s="3">
        <v>0</v>
      </c>
      <c r="L12" s="3">
        <v>0</v>
      </c>
      <c r="M12" s="3">
        <v>0</v>
      </c>
      <c r="N12" s="25">
        <v>5</v>
      </c>
      <c r="O12" s="2" t="s">
        <v>153</v>
      </c>
      <c r="P12" s="25">
        <v>5</v>
      </c>
      <c r="Q12" s="4">
        <v>10</v>
      </c>
      <c r="R12" s="25">
        <v>10</v>
      </c>
      <c r="S12" s="4" t="s">
        <v>11</v>
      </c>
      <c r="T12" s="25">
        <v>0</v>
      </c>
      <c r="U12" s="4" t="s">
        <v>11</v>
      </c>
      <c r="V12" s="25">
        <v>0</v>
      </c>
      <c r="W12" s="25">
        <f t="shared" si="0"/>
        <v>23</v>
      </c>
      <c r="X12" s="18">
        <v>12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s="38" customFormat="1" ht="41.25" customHeight="1">
      <c r="A13" s="22">
        <v>6</v>
      </c>
      <c r="B13" s="23" t="s">
        <v>30</v>
      </c>
      <c r="C13" s="53" t="s">
        <v>31</v>
      </c>
      <c r="D13" s="24" t="s">
        <v>163</v>
      </c>
      <c r="E13" s="3" t="s">
        <v>3</v>
      </c>
      <c r="F13" s="25">
        <v>3</v>
      </c>
      <c r="G13" s="3" t="s">
        <v>3</v>
      </c>
      <c r="H13" s="25">
        <v>5</v>
      </c>
      <c r="I13" s="3">
        <v>3019.8</v>
      </c>
      <c r="J13" s="3">
        <v>0</v>
      </c>
      <c r="K13" s="3">
        <v>0</v>
      </c>
      <c r="L13" s="3">
        <v>0</v>
      </c>
      <c r="M13" s="3">
        <v>0</v>
      </c>
      <c r="N13" s="25">
        <v>5</v>
      </c>
      <c r="O13" s="4" t="s">
        <v>153</v>
      </c>
      <c r="P13" s="25">
        <v>5</v>
      </c>
      <c r="Q13" s="4">
        <v>10</v>
      </c>
      <c r="R13" s="25">
        <v>10</v>
      </c>
      <c r="S13" s="4" t="s">
        <v>3</v>
      </c>
      <c r="T13" s="25">
        <v>5</v>
      </c>
      <c r="U13" s="4" t="s">
        <v>3</v>
      </c>
      <c r="V13" s="25">
        <v>5</v>
      </c>
      <c r="W13" s="25">
        <f t="shared" si="0"/>
        <v>38</v>
      </c>
      <c r="X13" s="18">
        <v>1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59" s="38" customFormat="1" ht="44.25" customHeight="1">
      <c r="A14" s="22">
        <v>7</v>
      </c>
      <c r="B14" s="23" t="s">
        <v>73</v>
      </c>
      <c r="C14" s="53" t="s">
        <v>72</v>
      </c>
      <c r="D14" s="24" t="s">
        <v>32</v>
      </c>
      <c r="E14" s="3" t="s">
        <v>3</v>
      </c>
      <c r="F14" s="25">
        <v>3</v>
      </c>
      <c r="G14" s="3" t="s">
        <v>11</v>
      </c>
      <c r="H14" s="25">
        <v>0</v>
      </c>
      <c r="I14" s="3">
        <v>4456.6</v>
      </c>
      <c r="J14" s="3">
        <v>0</v>
      </c>
      <c r="K14" s="3">
        <v>0</v>
      </c>
      <c r="L14" s="3">
        <v>0</v>
      </c>
      <c r="M14" s="3">
        <v>0</v>
      </c>
      <c r="N14" s="25">
        <v>5</v>
      </c>
      <c r="O14" s="4" t="s">
        <v>153</v>
      </c>
      <c r="P14" s="25">
        <v>5</v>
      </c>
      <c r="Q14" s="4">
        <v>10</v>
      </c>
      <c r="R14" s="25">
        <v>10</v>
      </c>
      <c r="S14" s="4" t="s">
        <v>3</v>
      </c>
      <c r="T14" s="25">
        <v>5</v>
      </c>
      <c r="U14" s="4" t="s">
        <v>3</v>
      </c>
      <c r="V14" s="25">
        <v>5</v>
      </c>
      <c r="W14" s="25">
        <f t="shared" si="0"/>
        <v>33</v>
      </c>
      <c r="X14" s="18">
        <v>2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1:59" ht="36" customHeight="1">
      <c r="A15" s="22">
        <v>8</v>
      </c>
      <c r="B15" s="23" t="s">
        <v>33</v>
      </c>
      <c r="C15" s="24" t="s">
        <v>34</v>
      </c>
      <c r="D15" s="24" t="s">
        <v>152</v>
      </c>
      <c r="E15" s="3" t="s">
        <v>3</v>
      </c>
      <c r="F15" s="25">
        <v>3</v>
      </c>
      <c r="G15" s="3" t="s">
        <v>3</v>
      </c>
      <c r="H15" s="25">
        <v>5</v>
      </c>
      <c r="I15" s="3">
        <v>5829.2</v>
      </c>
      <c r="J15" s="3">
        <v>19.718</v>
      </c>
      <c r="K15" s="3">
        <v>132.561</v>
      </c>
      <c r="L15" s="3">
        <v>152.279</v>
      </c>
      <c r="M15" s="3">
        <v>2.61</v>
      </c>
      <c r="N15" s="25">
        <v>4</v>
      </c>
      <c r="O15" s="2" t="s">
        <v>153</v>
      </c>
      <c r="P15" s="25">
        <v>5</v>
      </c>
      <c r="Q15" s="4">
        <v>0</v>
      </c>
      <c r="R15" s="25">
        <v>0</v>
      </c>
      <c r="S15" s="4" t="s">
        <v>3</v>
      </c>
      <c r="T15" s="25">
        <v>5</v>
      </c>
      <c r="U15" s="4" t="s">
        <v>11</v>
      </c>
      <c r="V15" s="25">
        <v>0</v>
      </c>
      <c r="W15" s="25">
        <f t="shared" si="0"/>
        <v>22</v>
      </c>
      <c r="X15" s="18">
        <v>16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1:59" ht="39.75" customHeight="1">
      <c r="A16" s="26">
        <v>9</v>
      </c>
      <c r="B16" s="23" t="s">
        <v>44</v>
      </c>
      <c r="C16" s="24" t="s">
        <v>35</v>
      </c>
      <c r="D16" s="24" t="s">
        <v>42</v>
      </c>
      <c r="E16" s="3" t="s">
        <v>3</v>
      </c>
      <c r="F16" s="25">
        <v>3</v>
      </c>
      <c r="G16" s="3" t="s">
        <v>3</v>
      </c>
      <c r="H16" s="25">
        <v>5</v>
      </c>
      <c r="I16" s="3">
        <v>4165.1</v>
      </c>
      <c r="J16" s="3">
        <v>35.137</v>
      </c>
      <c r="K16" s="3">
        <v>73.034</v>
      </c>
      <c r="L16" s="3">
        <v>108.171</v>
      </c>
      <c r="M16" s="3">
        <v>2.6</v>
      </c>
      <c r="N16" s="25">
        <v>4</v>
      </c>
      <c r="O16" s="2" t="s">
        <v>153</v>
      </c>
      <c r="P16" s="25">
        <v>5</v>
      </c>
      <c r="Q16" s="4">
        <v>0</v>
      </c>
      <c r="R16" s="25">
        <v>0</v>
      </c>
      <c r="S16" s="4" t="s">
        <v>11</v>
      </c>
      <c r="T16" s="25">
        <v>0</v>
      </c>
      <c r="U16" s="4" t="s">
        <v>11</v>
      </c>
      <c r="V16" s="25">
        <v>0</v>
      </c>
      <c r="W16" s="25">
        <f t="shared" si="0"/>
        <v>17</v>
      </c>
      <c r="X16" s="18">
        <v>33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ht="44.25" customHeight="1">
      <c r="A17" s="26">
        <v>10</v>
      </c>
      <c r="B17" s="23" t="s">
        <v>45</v>
      </c>
      <c r="C17" s="27" t="s">
        <v>43</v>
      </c>
      <c r="D17" s="27" t="s">
        <v>164</v>
      </c>
      <c r="E17" s="3" t="s">
        <v>3</v>
      </c>
      <c r="F17" s="25">
        <v>3</v>
      </c>
      <c r="G17" s="3" t="s">
        <v>11</v>
      </c>
      <c r="H17" s="25">
        <v>0</v>
      </c>
      <c r="I17" s="14">
        <v>2169</v>
      </c>
      <c r="J17" s="15">
        <v>640.626</v>
      </c>
      <c r="K17" s="15">
        <v>87.18</v>
      </c>
      <c r="L17" s="28">
        <v>727.806</v>
      </c>
      <c r="M17" s="15">
        <v>33.55</v>
      </c>
      <c r="N17" s="13">
        <v>0</v>
      </c>
      <c r="O17" s="2" t="s">
        <v>153</v>
      </c>
      <c r="P17" s="25">
        <v>5</v>
      </c>
      <c r="Q17" s="4">
        <v>0</v>
      </c>
      <c r="R17" s="25">
        <v>0</v>
      </c>
      <c r="S17" s="2" t="s">
        <v>3</v>
      </c>
      <c r="T17" s="13">
        <v>5</v>
      </c>
      <c r="U17" s="4" t="s">
        <v>11</v>
      </c>
      <c r="V17" s="25">
        <v>0</v>
      </c>
      <c r="W17" s="25">
        <f t="shared" si="0"/>
        <v>13</v>
      </c>
      <c r="X17" s="13">
        <v>47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1:24" s="11" customFormat="1" ht="54" customHeight="1">
      <c r="A18" s="26">
        <v>11</v>
      </c>
      <c r="B18" s="19" t="s">
        <v>46</v>
      </c>
      <c r="C18" s="58" t="s">
        <v>47</v>
      </c>
      <c r="D18" s="27" t="s">
        <v>164</v>
      </c>
      <c r="E18" s="15" t="s">
        <v>3</v>
      </c>
      <c r="F18" s="13">
        <v>3</v>
      </c>
      <c r="G18" s="3" t="s">
        <v>11</v>
      </c>
      <c r="H18" s="25">
        <v>0</v>
      </c>
      <c r="I18" s="15">
        <v>975.6</v>
      </c>
      <c r="J18" s="15">
        <v>0</v>
      </c>
      <c r="K18" s="15">
        <v>43.638</v>
      </c>
      <c r="L18" s="15">
        <v>43.638</v>
      </c>
      <c r="M18" s="15">
        <v>4.47</v>
      </c>
      <c r="N18" s="13">
        <v>3</v>
      </c>
      <c r="O18" s="2" t="s">
        <v>153</v>
      </c>
      <c r="P18" s="13">
        <v>5</v>
      </c>
      <c r="Q18" s="15">
        <v>10</v>
      </c>
      <c r="R18" s="13">
        <v>10</v>
      </c>
      <c r="S18" s="2" t="s">
        <v>3</v>
      </c>
      <c r="T18" s="13">
        <v>5</v>
      </c>
      <c r="U18" s="4" t="s">
        <v>11</v>
      </c>
      <c r="V18" s="25">
        <v>0</v>
      </c>
      <c r="W18" s="25">
        <f t="shared" si="0"/>
        <v>26</v>
      </c>
      <c r="X18" s="13">
        <v>9</v>
      </c>
    </row>
    <row r="19" spans="1:59" ht="45.75" customHeight="1">
      <c r="A19" s="30">
        <v>12</v>
      </c>
      <c r="B19" s="19" t="s">
        <v>48</v>
      </c>
      <c r="C19" s="29" t="s">
        <v>49</v>
      </c>
      <c r="D19" s="27" t="s">
        <v>165</v>
      </c>
      <c r="E19" s="15" t="s">
        <v>3</v>
      </c>
      <c r="F19" s="13">
        <v>3</v>
      </c>
      <c r="G19" s="1" t="s">
        <v>3</v>
      </c>
      <c r="H19" s="13">
        <v>5</v>
      </c>
      <c r="I19" s="15">
        <v>1296.6</v>
      </c>
      <c r="J19" s="15">
        <v>0</v>
      </c>
      <c r="K19" s="15">
        <v>0.244</v>
      </c>
      <c r="L19" s="15">
        <v>0.244</v>
      </c>
      <c r="M19" s="15">
        <v>0.02</v>
      </c>
      <c r="N19" s="13">
        <v>5</v>
      </c>
      <c r="O19" s="2" t="s">
        <v>153</v>
      </c>
      <c r="P19" s="13">
        <v>5</v>
      </c>
      <c r="Q19" s="15">
        <v>0</v>
      </c>
      <c r="R19" s="13">
        <v>0</v>
      </c>
      <c r="S19" s="4" t="s">
        <v>11</v>
      </c>
      <c r="T19" s="25">
        <v>0</v>
      </c>
      <c r="U19" s="4" t="s">
        <v>11</v>
      </c>
      <c r="V19" s="25">
        <v>0</v>
      </c>
      <c r="W19" s="25">
        <f t="shared" si="0"/>
        <v>18</v>
      </c>
      <c r="X19" s="13">
        <v>26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1:59" ht="36">
      <c r="A20" s="10">
        <v>13</v>
      </c>
      <c r="B20" s="19" t="s">
        <v>50</v>
      </c>
      <c r="C20" s="9" t="s">
        <v>51</v>
      </c>
      <c r="D20" s="12" t="s">
        <v>166</v>
      </c>
      <c r="E20" s="15" t="s">
        <v>3</v>
      </c>
      <c r="F20" s="13">
        <v>3</v>
      </c>
      <c r="G20" s="20" t="s">
        <v>3</v>
      </c>
      <c r="H20" s="18">
        <v>5</v>
      </c>
      <c r="I20" s="16">
        <v>6625.7</v>
      </c>
      <c r="J20" s="16">
        <v>91.582</v>
      </c>
      <c r="K20" s="16">
        <v>0</v>
      </c>
      <c r="L20" s="16">
        <v>91.582</v>
      </c>
      <c r="M20" s="16">
        <v>1.38</v>
      </c>
      <c r="N20" s="18">
        <v>4</v>
      </c>
      <c r="O20" s="2" t="s">
        <v>153</v>
      </c>
      <c r="P20" s="18">
        <v>5</v>
      </c>
      <c r="Q20" s="15">
        <v>0</v>
      </c>
      <c r="R20" s="13">
        <v>0</v>
      </c>
      <c r="S20" s="4" t="s">
        <v>11</v>
      </c>
      <c r="T20" s="25">
        <v>0</v>
      </c>
      <c r="U20" s="4" t="s">
        <v>11</v>
      </c>
      <c r="V20" s="25">
        <v>0</v>
      </c>
      <c r="W20" s="18">
        <f t="shared" si="0"/>
        <v>17</v>
      </c>
      <c r="X20" s="18">
        <v>34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</row>
    <row r="21" spans="1:59" ht="36">
      <c r="A21" s="10">
        <v>14</v>
      </c>
      <c r="B21" s="19" t="s">
        <v>53</v>
      </c>
      <c r="C21" s="9" t="s">
        <v>52</v>
      </c>
      <c r="D21" s="12" t="s">
        <v>167</v>
      </c>
      <c r="E21" s="15" t="s">
        <v>3</v>
      </c>
      <c r="F21" s="13">
        <v>3</v>
      </c>
      <c r="G21" s="20" t="s">
        <v>3</v>
      </c>
      <c r="H21" s="18">
        <v>5</v>
      </c>
      <c r="I21" s="16">
        <v>5621.2</v>
      </c>
      <c r="J21" s="16">
        <v>701.678</v>
      </c>
      <c r="K21" s="16">
        <v>432.269</v>
      </c>
      <c r="L21" s="16">
        <v>1133.947</v>
      </c>
      <c r="M21" s="16">
        <v>20.17</v>
      </c>
      <c r="N21" s="18">
        <v>0</v>
      </c>
      <c r="O21" s="2" t="s">
        <v>153</v>
      </c>
      <c r="P21" s="18">
        <v>5</v>
      </c>
      <c r="Q21" s="15">
        <v>0</v>
      </c>
      <c r="R21" s="13">
        <v>0</v>
      </c>
      <c r="S21" s="4" t="s">
        <v>11</v>
      </c>
      <c r="T21" s="25">
        <v>0</v>
      </c>
      <c r="U21" s="4" t="s">
        <v>11</v>
      </c>
      <c r="V21" s="25">
        <v>0</v>
      </c>
      <c r="W21" s="18">
        <f>F21+H21+N21+P21+R21+R21+T21+V21</f>
        <v>13</v>
      </c>
      <c r="X21" s="18">
        <v>48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1:59" ht="36">
      <c r="A22" s="10">
        <v>15</v>
      </c>
      <c r="B22" s="19" t="s">
        <v>54</v>
      </c>
      <c r="C22" s="9" t="s">
        <v>74</v>
      </c>
      <c r="D22" s="12" t="s">
        <v>168</v>
      </c>
      <c r="E22" s="15" t="s">
        <v>3</v>
      </c>
      <c r="F22" s="13">
        <v>3</v>
      </c>
      <c r="G22" s="20" t="s">
        <v>11</v>
      </c>
      <c r="H22" s="18">
        <v>0</v>
      </c>
      <c r="I22" s="16">
        <v>4255.9</v>
      </c>
      <c r="J22" s="16">
        <v>129.433</v>
      </c>
      <c r="K22" s="16">
        <v>144.045</v>
      </c>
      <c r="L22" s="16">
        <v>273.478</v>
      </c>
      <c r="M22" s="16">
        <v>6.43</v>
      </c>
      <c r="N22" s="18">
        <v>2</v>
      </c>
      <c r="O22" s="2" t="s">
        <v>153</v>
      </c>
      <c r="P22" s="18">
        <v>5</v>
      </c>
      <c r="Q22" s="15">
        <v>5</v>
      </c>
      <c r="R22" s="13">
        <v>5</v>
      </c>
      <c r="S22" s="4" t="s">
        <v>11</v>
      </c>
      <c r="T22" s="25">
        <v>0</v>
      </c>
      <c r="U22" s="4" t="s">
        <v>11</v>
      </c>
      <c r="V22" s="25">
        <v>0</v>
      </c>
      <c r="W22" s="18">
        <f aca="true" t="shared" si="1" ref="W22:W67">F22+H22+N22+P22+R22+T22+V22</f>
        <v>15</v>
      </c>
      <c r="X22" s="18">
        <v>44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1:24" s="11" customFormat="1" ht="36">
      <c r="A23" s="10">
        <v>16</v>
      </c>
      <c r="B23" s="19" t="s">
        <v>55</v>
      </c>
      <c r="C23" s="9" t="s">
        <v>56</v>
      </c>
      <c r="D23" s="12" t="s">
        <v>169</v>
      </c>
      <c r="E23" s="15" t="s">
        <v>3</v>
      </c>
      <c r="F23" s="13">
        <v>3</v>
      </c>
      <c r="G23" s="20" t="s">
        <v>11</v>
      </c>
      <c r="H23" s="18">
        <v>0</v>
      </c>
      <c r="I23" s="16">
        <v>6711.2</v>
      </c>
      <c r="J23" s="16">
        <v>155.312</v>
      </c>
      <c r="K23" s="16">
        <v>29.554</v>
      </c>
      <c r="L23" s="16">
        <v>184.866</v>
      </c>
      <c r="M23" s="16">
        <v>2.75</v>
      </c>
      <c r="N23" s="18">
        <v>4</v>
      </c>
      <c r="O23" s="20" t="s">
        <v>157</v>
      </c>
      <c r="P23" s="18">
        <v>4</v>
      </c>
      <c r="Q23" s="16">
        <v>10</v>
      </c>
      <c r="R23" s="18">
        <v>10</v>
      </c>
      <c r="S23" s="4" t="s">
        <v>11</v>
      </c>
      <c r="T23" s="25">
        <v>0</v>
      </c>
      <c r="U23" s="4" t="s">
        <v>11</v>
      </c>
      <c r="V23" s="25">
        <v>0</v>
      </c>
      <c r="W23" s="18">
        <f t="shared" si="1"/>
        <v>21</v>
      </c>
      <c r="X23" s="18">
        <v>20</v>
      </c>
    </row>
    <row r="24" spans="1:59" ht="36">
      <c r="A24" s="65">
        <v>17</v>
      </c>
      <c r="B24" s="19" t="s">
        <v>59</v>
      </c>
      <c r="C24" s="9" t="s">
        <v>57</v>
      </c>
      <c r="D24" s="12" t="s">
        <v>170</v>
      </c>
      <c r="E24" s="15" t="s">
        <v>3</v>
      </c>
      <c r="F24" s="13">
        <v>3</v>
      </c>
      <c r="G24" s="20" t="s">
        <v>3</v>
      </c>
      <c r="H24" s="18">
        <v>5</v>
      </c>
      <c r="I24" s="16">
        <v>3689.6</v>
      </c>
      <c r="J24" s="16">
        <v>566.91</v>
      </c>
      <c r="K24" s="16">
        <v>44.466</v>
      </c>
      <c r="L24" s="16">
        <v>566.91</v>
      </c>
      <c r="M24" s="16">
        <v>16.57</v>
      </c>
      <c r="N24" s="18">
        <v>0</v>
      </c>
      <c r="O24" s="2" t="s">
        <v>153</v>
      </c>
      <c r="P24" s="18">
        <v>5</v>
      </c>
      <c r="Q24" s="15">
        <v>0</v>
      </c>
      <c r="R24" s="13">
        <v>0</v>
      </c>
      <c r="S24" s="2" t="s">
        <v>3</v>
      </c>
      <c r="T24" s="13">
        <v>5</v>
      </c>
      <c r="U24" s="4" t="s">
        <v>11</v>
      </c>
      <c r="V24" s="25">
        <v>0</v>
      </c>
      <c r="W24" s="18">
        <f t="shared" si="1"/>
        <v>18</v>
      </c>
      <c r="X24" s="18">
        <v>27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1:59" ht="36">
      <c r="A25" s="66"/>
      <c r="B25" s="19" t="s">
        <v>59</v>
      </c>
      <c r="C25" s="9" t="s">
        <v>58</v>
      </c>
      <c r="D25" s="12" t="s">
        <v>170</v>
      </c>
      <c r="E25" s="15" t="s">
        <v>3</v>
      </c>
      <c r="F25" s="18">
        <v>3</v>
      </c>
      <c r="G25" s="20" t="s">
        <v>11</v>
      </c>
      <c r="H25" s="18">
        <v>0</v>
      </c>
      <c r="I25" s="16">
        <v>3862.8</v>
      </c>
      <c r="J25" s="16">
        <v>695.211</v>
      </c>
      <c r="K25" s="16">
        <v>33.477</v>
      </c>
      <c r="L25" s="16">
        <v>728.688</v>
      </c>
      <c r="M25" s="16">
        <v>18.86</v>
      </c>
      <c r="N25" s="18">
        <v>0</v>
      </c>
      <c r="O25" s="2" t="s">
        <v>153</v>
      </c>
      <c r="P25" s="18">
        <v>5</v>
      </c>
      <c r="Q25" s="15">
        <v>0</v>
      </c>
      <c r="R25" s="13">
        <v>0</v>
      </c>
      <c r="S25" s="2" t="s">
        <v>3</v>
      </c>
      <c r="T25" s="13">
        <v>5</v>
      </c>
      <c r="U25" s="4" t="s">
        <v>11</v>
      </c>
      <c r="V25" s="25">
        <v>0</v>
      </c>
      <c r="W25" s="18">
        <f t="shared" si="1"/>
        <v>13</v>
      </c>
      <c r="X25" s="18">
        <v>49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</row>
    <row r="26" spans="1:59" s="38" customFormat="1" ht="47.25" customHeight="1">
      <c r="A26" s="10">
        <v>18</v>
      </c>
      <c r="B26" s="19" t="s">
        <v>60</v>
      </c>
      <c r="C26" s="9" t="s">
        <v>61</v>
      </c>
      <c r="D26" s="12" t="s">
        <v>171</v>
      </c>
      <c r="E26" s="15" t="s">
        <v>3</v>
      </c>
      <c r="F26" s="18">
        <v>3</v>
      </c>
      <c r="G26" s="20" t="s">
        <v>11</v>
      </c>
      <c r="H26" s="18">
        <v>0</v>
      </c>
      <c r="I26" s="16">
        <v>5573.7</v>
      </c>
      <c r="J26" s="16">
        <v>10.1</v>
      </c>
      <c r="K26" s="16">
        <v>8.879</v>
      </c>
      <c r="L26" s="16">
        <v>18.979</v>
      </c>
      <c r="M26" s="16">
        <v>0.34</v>
      </c>
      <c r="N26" s="18">
        <v>5</v>
      </c>
      <c r="O26" s="20" t="s">
        <v>153</v>
      </c>
      <c r="P26" s="18">
        <v>5</v>
      </c>
      <c r="Q26" s="15">
        <v>10</v>
      </c>
      <c r="R26" s="13">
        <v>10</v>
      </c>
      <c r="S26" s="2" t="s">
        <v>3</v>
      </c>
      <c r="T26" s="13">
        <v>5</v>
      </c>
      <c r="U26" s="4" t="s">
        <v>11</v>
      </c>
      <c r="V26" s="25">
        <v>0</v>
      </c>
      <c r="W26" s="18">
        <f t="shared" si="1"/>
        <v>28</v>
      </c>
      <c r="X26" s="18">
        <v>4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1:24" s="11" customFormat="1" ht="36">
      <c r="A27" s="10">
        <v>19</v>
      </c>
      <c r="B27" s="19" t="s">
        <v>62</v>
      </c>
      <c r="C27" s="9" t="s">
        <v>63</v>
      </c>
      <c r="D27" s="12" t="s">
        <v>172</v>
      </c>
      <c r="E27" s="15" t="s">
        <v>3</v>
      </c>
      <c r="F27" s="18">
        <v>3</v>
      </c>
      <c r="G27" s="20" t="s">
        <v>11</v>
      </c>
      <c r="H27" s="18">
        <v>0</v>
      </c>
      <c r="I27" s="16">
        <v>1056.2</v>
      </c>
      <c r="J27" s="16">
        <v>74.238</v>
      </c>
      <c r="K27" s="16">
        <v>0</v>
      </c>
      <c r="L27" s="16">
        <v>74.238</v>
      </c>
      <c r="M27" s="16">
        <v>7.03</v>
      </c>
      <c r="N27" s="18">
        <v>2</v>
      </c>
      <c r="O27" s="20" t="s">
        <v>153</v>
      </c>
      <c r="P27" s="18">
        <v>5</v>
      </c>
      <c r="Q27" s="16">
        <v>10</v>
      </c>
      <c r="R27" s="18">
        <v>10</v>
      </c>
      <c r="S27" s="2" t="s">
        <v>3</v>
      </c>
      <c r="T27" s="13">
        <v>5</v>
      </c>
      <c r="U27" s="4" t="s">
        <v>11</v>
      </c>
      <c r="V27" s="25">
        <v>0</v>
      </c>
      <c r="W27" s="18">
        <f t="shared" si="1"/>
        <v>25</v>
      </c>
      <c r="X27" s="18">
        <v>11</v>
      </c>
    </row>
    <row r="28" spans="1:24" s="11" customFormat="1" ht="36">
      <c r="A28" s="10">
        <v>20</v>
      </c>
      <c r="B28" s="19" t="s">
        <v>64</v>
      </c>
      <c r="C28" s="9" t="s">
        <v>65</v>
      </c>
      <c r="D28" s="12" t="s">
        <v>173</v>
      </c>
      <c r="E28" s="15" t="s">
        <v>3</v>
      </c>
      <c r="F28" s="18">
        <v>3</v>
      </c>
      <c r="G28" s="20" t="s">
        <v>11</v>
      </c>
      <c r="H28" s="18">
        <v>0</v>
      </c>
      <c r="I28" s="16">
        <v>6916.9</v>
      </c>
      <c r="J28" s="16">
        <v>155.247</v>
      </c>
      <c r="K28" s="16">
        <v>84.739</v>
      </c>
      <c r="L28" s="16">
        <v>239.986</v>
      </c>
      <c r="M28" s="16">
        <v>3.47</v>
      </c>
      <c r="N28" s="18">
        <v>3</v>
      </c>
      <c r="O28" s="16" t="s">
        <v>3</v>
      </c>
      <c r="P28" s="18">
        <v>5</v>
      </c>
      <c r="Q28" s="15">
        <v>10</v>
      </c>
      <c r="R28" s="13">
        <v>10</v>
      </c>
      <c r="S28" s="4" t="s">
        <v>11</v>
      </c>
      <c r="T28" s="25">
        <v>0</v>
      </c>
      <c r="U28" s="4" t="s">
        <v>11</v>
      </c>
      <c r="V28" s="25">
        <v>0</v>
      </c>
      <c r="W28" s="18">
        <f t="shared" si="1"/>
        <v>21</v>
      </c>
      <c r="X28" s="18">
        <v>21</v>
      </c>
    </row>
    <row r="29" spans="1:24" s="11" customFormat="1" ht="36">
      <c r="A29" s="10">
        <v>21</v>
      </c>
      <c r="B29" s="19" t="s">
        <v>66</v>
      </c>
      <c r="C29" s="9" t="s">
        <v>67</v>
      </c>
      <c r="D29" s="12" t="s">
        <v>174</v>
      </c>
      <c r="E29" s="15" t="s">
        <v>3</v>
      </c>
      <c r="F29" s="18">
        <v>3</v>
      </c>
      <c r="G29" s="20" t="s">
        <v>11</v>
      </c>
      <c r="H29" s="18">
        <v>0</v>
      </c>
      <c r="I29" s="16">
        <v>3494.4</v>
      </c>
      <c r="J29" s="16">
        <v>67.58</v>
      </c>
      <c r="K29" s="16">
        <v>76.68</v>
      </c>
      <c r="L29" s="16">
        <v>144.26</v>
      </c>
      <c r="M29" s="16">
        <v>4.13</v>
      </c>
      <c r="N29" s="18">
        <v>3</v>
      </c>
      <c r="O29" s="20" t="s">
        <v>153</v>
      </c>
      <c r="P29" s="18">
        <v>5</v>
      </c>
      <c r="Q29" s="15">
        <v>10</v>
      </c>
      <c r="R29" s="13">
        <v>10</v>
      </c>
      <c r="S29" s="2" t="s">
        <v>3</v>
      </c>
      <c r="T29" s="13">
        <v>5</v>
      </c>
      <c r="U29" s="4" t="s">
        <v>11</v>
      </c>
      <c r="V29" s="25">
        <v>0</v>
      </c>
      <c r="W29" s="18">
        <f t="shared" si="1"/>
        <v>26</v>
      </c>
      <c r="X29" s="18">
        <v>10</v>
      </c>
    </row>
    <row r="30" spans="1:59" s="38" customFormat="1" ht="40.5" customHeight="1">
      <c r="A30" s="10">
        <v>22</v>
      </c>
      <c r="B30" s="19" t="s">
        <v>69</v>
      </c>
      <c r="C30" s="9" t="s">
        <v>68</v>
      </c>
      <c r="D30" s="12" t="s">
        <v>175</v>
      </c>
      <c r="E30" s="15" t="s">
        <v>3</v>
      </c>
      <c r="F30" s="18">
        <v>3</v>
      </c>
      <c r="G30" s="20" t="s">
        <v>3</v>
      </c>
      <c r="H30" s="18">
        <v>5</v>
      </c>
      <c r="I30" s="16">
        <v>1267.6</v>
      </c>
      <c r="J30" s="16">
        <v>0</v>
      </c>
      <c r="K30" s="16">
        <v>0.926</v>
      </c>
      <c r="L30" s="16">
        <v>0.926</v>
      </c>
      <c r="M30" s="16">
        <v>0.07</v>
      </c>
      <c r="N30" s="18">
        <v>5</v>
      </c>
      <c r="O30" s="2" t="s">
        <v>153</v>
      </c>
      <c r="P30" s="18">
        <v>5</v>
      </c>
      <c r="Q30" s="16">
        <v>10</v>
      </c>
      <c r="R30" s="18">
        <v>10</v>
      </c>
      <c r="S30" s="2" t="s">
        <v>3</v>
      </c>
      <c r="T30" s="13">
        <v>5</v>
      </c>
      <c r="U30" s="4" t="s">
        <v>11</v>
      </c>
      <c r="V30" s="25">
        <v>0</v>
      </c>
      <c r="W30" s="18">
        <f t="shared" si="1"/>
        <v>33</v>
      </c>
      <c r="X30" s="18">
        <v>3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1:59" ht="36">
      <c r="A31" s="10">
        <v>23</v>
      </c>
      <c r="B31" s="19" t="s">
        <v>70</v>
      </c>
      <c r="C31" s="9" t="s">
        <v>71</v>
      </c>
      <c r="D31" s="12" t="s">
        <v>176</v>
      </c>
      <c r="E31" s="15" t="s">
        <v>3</v>
      </c>
      <c r="F31" s="18">
        <v>3</v>
      </c>
      <c r="G31" s="20" t="s">
        <v>11</v>
      </c>
      <c r="H31" s="18">
        <v>0</v>
      </c>
      <c r="I31" s="16">
        <v>5321.9</v>
      </c>
      <c r="J31" s="16">
        <v>0</v>
      </c>
      <c r="K31" s="16">
        <v>30.653</v>
      </c>
      <c r="L31" s="16">
        <v>30.653</v>
      </c>
      <c r="M31" s="16">
        <v>0.58</v>
      </c>
      <c r="N31" s="18">
        <v>5</v>
      </c>
      <c r="O31" s="20" t="s">
        <v>153</v>
      </c>
      <c r="P31" s="18">
        <v>5</v>
      </c>
      <c r="Q31" s="15">
        <v>0</v>
      </c>
      <c r="R31" s="13">
        <v>0</v>
      </c>
      <c r="S31" s="4" t="s">
        <v>11</v>
      </c>
      <c r="T31" s="25">
        <v>0</v>
      </c>
      <c r="U31" s="4" t="s">
        <v>11</v>
      </c>
      <c r="V31" s="25">
        <v>0</v>
      </c>
      <c r="W31" s="18">
        <f t="shared" si="1"/>
        <v>13</v>
      </c>
      <c r="X31" s="18">
        <v>50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1:59" ht="37.5" customHeight="1">
      <c r="A32" s="10">
        <v>24</v>
      </c>
      <c r="B32" s="19" t="s">
        <v>75</v>
      </c>
      <c r="C32" s="9" t="s">
        <v>76</v>
      </c>
      <c r="D32" s="12" t="s">
        <v>77</v>
      </c>
      <c r="E32" s="15" t="s">
        <v>3</v>
      </c>
      <c r="F32" s="18">
        <v>3</v>
      </c>
      <c r="G32" s="20" t="s">
        <v>11</v>
      </c>
      <c r="H32" s="18">
        <v>0</v>
      </c>
      <c r="I32" s="16">
        <v>1572.8</v>
      </c>
      <c r="J32" s="16">
        <v>2.32</v>
      </c>
      <c r="K32" s="16">
        <v>3.63</v>
      </c>
      <c r="L32" s="16">
        <v>5.95</v>
      </c>
      <c r="M32" s="16">
        <v>0.38</v>
      </c>
      <c r="N32" s="18">
        <v>5</v>
      </c>
      <c r="O32" s="20" t="s">
        <v>153</v>
      </c>
      <c r="P32" s="18">
        <v>5</v>
      </c>
      <c r="Q32" s="15">
        <v>0</v>
      </c>
      <c r="R32" s="13">
        <v>0</v>
      </c>
      <c r="S32" s="4" t="s">
        <v>3</v>
      </c>
      <c r="T32" s="25">
        <v>5</v>
      </c>
      <c r="U32" s="4" t="s">
        <v>11</v>
      </c>
      <c r="V32" s="25">
        <v>0</v>
      </c>
      <c r="W32" s="18">
        <f t="shared" si="1"/>
        <v>18</v>
      </c>
      <c r="X32" s="18">
        <v>28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ht="36">
      <c r="A33" s="10">
        <v>25</v>
      </c>
      <c r="B33" s="19" t="s">
        <v>80</v>
      </c>
      <c r="C33" s="9" t="s">
        <v>78</v>
      </c>
      <c r="D33" s="12" t="s">
        <v>77</v>
      </c>
      <c r="E33" s="15" t="s">
        <v>3</v>
      </c>
      <c r="F33" s="18">
        <v>3</v>
      </c>
      <c r="G33" s="20" t="s">
        <v>11</v>
      </c>
      <c r="H33" s="18">
        <v>0</v>
      </c>
      <c r="I33" s="16">
        <v>3554.7</v>
      </c>
      <c r="J33" s="16">
        <v>218.929</v>
      </c>
      <c r="K33" s="16">
        <v>27.022</v>
      </c>
      <c r="L33" s="16">
        <v>245.951</v>
      </c>
      <c r="M33" s="16">
        <v>6.92</v>
      </c>
      <c r="N33" s="18">
        <v>2</v>
      </c>
      <c r="O33" s="20" t="s">
        <v>158</v>
      </c>
      <c r="P33" s="18">
        <v>3</v>
      </c>
      <c r="Q33" s="15">
        <v>0</v>
      </c>
      <c r="R33" s="13">
        <v>0</v>
      </c>
      <c r="S33" s="4" t="s">
        <v>11</v>
      </c>
      <c r="T33" s="25">
        <v>0</v>
      </c>
      <c r="U33" s="2" t="s">
        <v>79</v>
      </c>
      <c r="V33" s="13">
        <v>0</v>
      </c>
      <c r="W33" s="18">
        <f t="shared" si="1"/>
        <v>8</v>
      </c>
      <c r="X33" s="18">
        <v>58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1:59" ht="36">
      <c r="A34" s="10">
        <v>26</v>
      </c>
      <c r="B34" s="19" t="s">
        <v>81</v>
      </c>
      <c r="C34" s="9" t="s">
        <v>82</v>
      </c>
      <c r="D34" s="12" t="s">
        <v>77</v>
      </c>
      <c r="E34" s="15" t="s">
        <v>3</v>
      </c>
      <c r="F34" s="18">
        <v>3</v>
      </c>
      <c r="G34" s="20" t="s">
        <v>11</v>
      </c>
      <c r="H34" s="18">
        <v>0</v>
      </c>
      <c r="I34" s="16">
        <v>821.2</v>
      </c>
      <c r="J34" s="16">
        <v>27.778</v>
      </c>
      <c r="K34" s="16">
        <v>11.732</v>
      </c>
      <c r="L34" s="16">
        <v>39.51</v>
      </c>
      <c r="M34" s="16">
        <v>4.81</v>
      </c>
      <c r="N34" s="18">
        <v>3</v>
      </c>
      <c r="O34" s="20" t="s">
        <v>153</v>
      </c>
      <c r="P34" s="18">
        <v>5</v>
      </c>
      <c r="Q34" s="15">
        <v>0</v>
      </c>
      <c r="R34" s="13">
        <v>0</v>
      </c>
      <c r="S34" s="4" t="s">
        <v>3</v>
      </c>
      <c r="T34" s="25">
        <v>5</v>
      </c>
      <c r="U34" s="4" t="s">
        <v>11</v>
      </c>
      <c r="V34" s="25">
        <v>0</v>
      </c>
      <c r="W34" s="18">
        <f t="shared" si="1"/>
        <v>16</v>
      </c>
      <c r="X34" s="18">
        <v>42</v>
      </c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1:59" ht="36">
      <c r="A35" s="10">
        <v>27</v>
      </c>
      <c r="B35" s="19" t="s">
        <v>83</v>
      </c>
      <c r="C35" s="9" t="s">
        <v>84</v>
      </c>
      <c r="D35" s="12" t="s">
        <v>77</v>
      </c>
      <c r="E35" s="15" t="s">
        <v>3</v>
      </c>
      <c r="F35" s="18">
        <v>3</v>
      </c>
      <c r="G35" s="20" t="s">
        <v>11</v>
      </c>
      <c r="H35" s="18">
        <v>0</v>
      </c>
      <c r="I35" s="16">
        <v>1383.9</v>
      </c>
      <c r="J35" s="16">
        <v>0</v>
      </c>
      <c r="K35" s="16">
        <v>0.046</v>
      </c>
      <c r="L35" s="16">
        <v>0.046</v>
      </c>
      <c r="M35" s="16">
        <v>0</v>
      </c>
      <c r="N35" s="18">
        <v>5</v>
      </c>
      <c r="O35" s="20" t="s">
        <v>153</v>
      </c>
      <c r="P35" s="18">
        <v>5</v>
      </c>
      <c r="Q35" s="15">
        <v>0</v>
      </c>
      <c r="R35" s="13">
        <v>0</v>
      </c>
      <c r="S35" s="4" t="s">
        <v>3</v>
      </c>
      <c r="T35" s="25">
        <v>5</v>
      </c>
      <c r="U35" s="4" t="s">
        <v>11</v>
      </c>
      <c r="V35" s="25">
        <v>0</v>
      </c>
      <c r="W35" s="18">
        <f t="shared" si="1"/>
        <v>18</v>
      </c>
      <c r="X35" s="18">
        <v>29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1:59" ht="36">
      <c r="A36" s="10">
        <v>28</v>
      </c>
      <c r="B36" s="19" t="s">
        <v>85</v>
      </c>
      <c r="C36" s="9" t="s">
        <v>86</v>
      </c>
      <c r="D36" s="12" t="s">
        <v>77</v>
      </c>
      <c r="E36" s="15" t="s">
        <v>3</v>
      </c>
      <c r="F36" s="18">
        <v>3</v>
      </c>
      <c r="G36" s="20" t="s">
        <v>11</v>
      </c>
      <c r="H36" s="18">
        <v>0</v>
      </c>
      <c r="I36" s="16">
        <v>1380.7</v>
      </c>
      <c r="J36" s="16">
        <v>47.821</v>
      </c>
      <c r="K36" s="16">
        <v>43.984</v>
      </c>
      <c r="L36" s="16">
        <v>91.805</v>
      </c>
      <c r="M36" s="16">
        <v>6.65</v>
      </c>
      <c r="N36" s="18">
        <v>2</v>
      </c>
      <c r="O36" s="20" t="s">
        <v>153</v>
      </c>
      <c r="P36" s="18">
        <v>5</v>
      </c>
      <c r="Q36" s="15">
        <v>0</v>
      </c>
      <c r="R36" s="13">
        <v>0</v>
      </c>
      <c r="S36" s="4" t="s">
        <v>3</v>
      </c>
      <c r="T36" s="25">
        <v>5</v>
      </c>
      <c r="U36" s="4" t="s">
        <v>11</v>
      </c>
      <c r="V36" s="25">
        <v>0</v>
      </c>
      <c r="W36" s="18">
        <f t="shared" si="1"/>
        <v>15</v>
      </c>
      <c r="X36" s="18">
        <v>45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1:59" ht="36">
      <c r="A37" s="7">
        <v>29</v>
      </c>
      <c r="B37" s="19" t="s">
        <v>88</v>
      </c>
      <c r="C37" s="8" t="s">
        <v>87</v>
      </c>
      <c r="D37" s="31" t="s">
        <v>77</v>
      </c>
      <c r="E37" s="32" t="s">
        <v>3</v>
      </c>
      <c r="F37" s="33">
        <v>3</v>
      </c>
      <c r="G37" s="20" t="s">
        <v>11</v>
      </c>
      <c r="H37" s="18">
        <v>0</v>
      </c>
      <c r="I37" s="34">
        <v>1031.6</v>
      </c>
      <c r="J37" s="34">
        <v>0</v>
      </c>
      <c r="K37" s="34">
        <v>0.941</v>
      </c>
      <c r="L37" s="34">
        <v>0.941</v>
      </c>
      <c r="M37" s="34">
        <v>0.09</v>
      </c>
      <c r="N37" s="33">
        <v>5</v>
      </c>
      <c r="O37" s="20" t="s">
        <v>153</v>
      </c>
      <c r="P37" s="18">
        <v>5</v>
      </c>
      <c r="Q37" s="32">
        <v>0</v>
      </c>
      <c r="R37" s="35">
        <v>0</v>
      </c>
      <c r="S37" s="4" t="s">
        <v>3</v>
      </c>
      <c r="T37" s="25">
        <v>5</v>
      </c>
      <c r="U37" s="4" t="s">
        <v>11</v>
      </c>
      <c r="V37" s="25">
        <v>0</v>
      </c>
      <c r="W37" s="33">
        <f t="shared" si="1"/>
        <v>18</v>
      </c>
      <c r="X37" s="33">
        <v>30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1:59" ht="36">
      <c r="A38" s="7">
        <v>30</v>
      </c>
      <c r="B38" s="19" t="s">
        <v>89</v>
      </c>
      <c r="C38" s="8" t="s">
        <v>90</v>
      </c>
      <c r="D38" s="9" t="s">
        <v>178</v>
      </c>
      <c r="E38" s="17" t="s">
        <v>3</v>
      </c>
      <c r="F38" s="21">
        <v>3</v>
      </c>
      <c r="G38" s="20" t="s">
        <v>11</v>
      </c>
      <c r="H38" s="18">
        <v>0</v>
      </c>
      <c r="I38" s="16">
        <v>7743.1</v>
      </c>
      <c r="J38" s="16">
        <v>279.849</v>
      </c>
      <c r="K38" s="16">
        <v>32.97</v>
      </c>
      <c r="L38" s="16">
        <v>312.819</v>
      </c>
      <c r="M38" s="16">
        <v>4.04</v>
      </c>
      <c r="N38" s="18">
        <v>3</v>
      </c>
      <c r="O38" s="4" t="s">
        <v>153</v>
      </c>
      <c r="P38" s="18">
        <v>5</v>
      </c>
      <c r="Q38" s="36">
        <v>5</v>
      </c>
      <c r="R38" s="18">
        <v>5</v>
      </c>
      <c r="S38" s="4" t="s">
        <v>3</v>
      </c>
      <c r="T38" s="25">
        <v>5</v>
      </c>
      <c r="U38" s="4" t="s">
        <v>11</v>
      </c>
      <c r="V38" s="25">
        <v>0</v>
      </c>
      <c r="W38" s="18">
        <f t="shared" si="1"/>
        <v>21</v>
      </c>
      <c r="X38" s="18">
        <v>22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1:59" ht="36">
      <c r="A39" s="7">
        <v>31</v>
      </c>
      <c r="B39" s="19" t="s">
        <v>91</v>
      </c>
      <c r="C39" s="8" t="s">
        <v>92</v>
      </c>
      <c r="D39" s="9" t="s">
        <v>178</v>
      </c>
      <c r="E39" s="17" t="s">
        <v>3</v>
      </c>
      <c r="F39" s="21">
        <v>3</v>
      </c>
      <c r="G39" s="20" t="s">
        <v>11</v>
      </c>
      <c r="H39" s="18">
        <v>0</v>
      </c>
      <c r="I39" s="16">
        <v>5516.2</v>
      </c>
      <c r="J39" s="16">
        <v>45.634</v>
      </c>
      <c r="K39" s="16">
        <v>30.376</v>
      </c>
      <c r="L39" s="16">
        <v>76.01</v>
      </c>
      <c r="M39" s="16">
        <v>1.38</v>
      </c>
      <c r="N39" s="18">
        <v>4</v>
      </c>
      <c r="O39" s="2" t="s">
        <v>153</v>
      </c>
      <c r="P39" s="18">
        <v>5</v>
      </c>
      <c r="Q39" s="37">
        <v>0</v>
      </c>
      <c r="R39" s="18">
        <v>0</v>
      </c>
      <c r="S39" s="4" t="s">
        <v>3</v>
      </c>
      <c r="T39" s="25">
        <v>5</v>
      </c>
      <c r="U39" s="4" t="s">
        <v>11</v>
      </c>
      <c r="V39" s="25">
        <v>0</v>
      </c>
      <c r="W39" s="18">
        <f t="shared" si="1"/>
        <v>17</v>
      </c>
      <c r="X39" s="18">
        <v>35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1:59" ht="36">
      <c r="A40" s="7">
        <v>32</v>
      </c>
      <c r="B40" s="19" t="s">
        <v>94</v>
      </c>
      <c r="C40" s="8" t="s">
        <v>93</v>
      </c>
      <c r="D40" s="9" t="s">
        <v>178</v>
      </c>
      <c r="E40" s="17" t="s">
        <v>3</v>
      </c>
      <c r="F40" s="21">
        <v>3</v>
      </c>
      <c r="G40" s="20" t="s">
        <v>11</v>
      </c>
      <c r="H40" s="18">
        <v>0</v>
      </c>
      <c r="I40" s="16">
        <v>2130.05</v>
      </c>
      <c r="J40" s="16"/>
      <c r="K40" s="16"/>
      <c r="L40" s="16"/>
      <c r="M40" s="16"/>
      <c r="N40" s="18">
        <v>0</v>
      </c>
      <c r="O40" s="2" t="s">
        <v>153</v>
      </c>
      <c r="P40" s="18">
        <v>5</v>
      </c>
      <c r="Q40" s="37">
        <v>0</v>
      </c>
      <c r="R40" s="18">
        <v>0</v>
      </c>
      <c r="S40" s="4" t="s">
        <v>3</v>
      </c>
      <c r="T40" s="25">
        <v>5</v>
      </c>
      <c r="U40" s="4" t="s">
        <v>11</v>
      </c>
      <c r="V40" s="25">
        <v>0</v>
      </c>
      <c r="W40" s="18">
        <f t="shared" si="1"/>
        <v>13</v>
      </c>
      <c r="X40" s="18">
        <v>51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1:59" ht="36">
      <c r="A41" s="7">
        <v>33</v>
      </c>
      <c r="B41" s="19" t="s">
        <v>95</v>
      </c>
      <c r="C41" s="8" t="s">
        <v>96</v>
      </c>
      <c r="D41" s="9" t="s">
        <v>178</v>
      </c>
      <c r="E41" s="17" t="s">
        <v>3</v>
      </c>
      <c r="F41" s="21">
        <v>3</v>
      </c>
      <c r="G41" s="20" t="s">
        <v>11</v>
      </c>
      <c r="H41" s="18">
        <v>0</v>
      </c>
      <c r="I41" s="16">
        <v>1102.3</v>
      </c>
      <c r="J41" s="16"/>
      <c r="K41" s="16"/>
      <c r="L41" s="16"/>
      <c r="M41" s="16"/>
      <c r="N41" s="18">
        <v>0</v>
      </c>
      <c r="O41" s="2" t="s">
        <v>153</v>
      </c>
      <c r="P41" s="18">
        <v>5</v>
      </c>
      <c r="Q41" s="37">
        <v>0</v>
      </c>
      <c r="R41" s="18">
        <v>0</v>
      </c>
      <c r="S41" s="4" t="s">
        <v>3</v>
      </c>
      <c r="T41" s="25">
        <v>5</v>
      </c>
      <c r="U41" s="4" t="s">
        <v>11</v>
      </c>
      <c r="V41" s="25">
        <v>0</v>
      </c>
      <c r="W41" s="18">
        <f t="shared" si="1"/>
        <v>13</v>
      </c>
      <c r="X41" s="18">
        <v>52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1:59" ht="36">
      <c r="A42" s="7">
        <v>34</v>
      </c>
      <c r="B42" s="19" t="s">
        <v>97</v>
      </c>
      <c r="C42" s="8" t="s">
        <v>98</v>
      </c>
      <c r="D42" s="9" t="s">
        <v>178</v>
      </c>
      <c r="E42" s="17" t="s">
        <v>3</v>
      </c>
      <c r="F42" s="21">
        <v>3</v>
      </c>
      <c r="G42" s="20" t="s">
        <v>11</v>
      </c>
      <c r="H42" s="18">
        <v>0</v>
      </c>
      <c r="I42" s="16">
        <v>5939.1</v>
      </c>
      <c r="J42" s="16">
        <v>85.775</v>
      </c>
      <c r="K42" s="16">
        <v>72.072</v>
      </c>
      <c r="L42" s="16">
        <v>157.847</v>
      </c>
      <c r="M42" s="16">
        <v>2.66</v>
      </c>
      <c r="N42" s="18">
        <v>4</v>
      </c>
      <c r="O42" s="20" t="s">
        <v>157</v>
      </c>
      <c r="P42" s="18">
        <v>4</v>
      </c>
      <c r="Q42" s="37">
        <v>0</v>
      </c>
      <c r="R42" s="18">
        <v>0</v>
      </c>
      <c r="S42" s="4" t="s">
        <v>3</v>
      </c>
      <c r="T42" s="25">
        <v>5</v>
      </c>
      <c r="U42" s="4" t="s">
        <v>11</v>
      </c>
      <c r="V42" s="25">
        <v>0</v>
      </c>
      <c r="W42" s="18">
        <f t="shared" si="1"/>
        <v>16</v>
      </c>
      <c r="X42" s="18">
        <v>43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1:59" ht="36">
      <c r="A43" s="7">
        <v>35</v>
      </c>
      <c r="B43" s="19" t="s">
        <v>99</v>
      </c>
      <c r="C43" s="8" t="s">
        <v>100</v>
      </c>
      <c r="D43" s="9" t="s">
        <v>177</v>
      </c>
      <c r="E43" s="17" t="s">
        <v>3</v>
      </c>
      <c r="F43" s="21">
        <v>3</v>
      </c>
      <c r="G43" s="20" t="s">
        <v>11</v>
      </c>
      <c r="H43" s="18">
        <v>0</v>
      </c>
      <c r="I43" s="16">
        <v>1762.4</v>
      </c>
      <c r="J43" s="16">
        <v>147.288</v>
      </c>
      <c r="K43" s="16">
        <v>45.871</v>
      </c>
      <c r="L43" s="16">
        <v>193.159</v>
      </c>
      <c r="M43" s="16">
        <v>10.96</v>
      </c>
      <c r="N43" s="18">
        <v>1</v>
      </c>
      <c r="O43" s="2" t="s">
        <v>153</v>
      </c>
      <c r="P43" s="18">
        <v>5</v>
      </c>
      <c r="Q43" s="37">
        <v>0</v>
      </c>
      <c r="R43" s="18">
        <v>0</v>
      </c>
      <c r="S43" s="4" t="s">
        <v>3</v>
      </c>
      <c r="T43" s="25">
        <v>5</v>
      </c>
      <c r="U43" s="4" t="s">
        <v>11</v>
      </c>
      <c r="V43" s="25">
        <v>0</v>
      </c>
      <c r="W43" s="18">
        <f t="shared" si="1"/>
        <v>14</v>
      </c>
      <c r="X43" s="18">
        <v>46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1:59" ht="36">
      <c r="A44" s="7">
        <v>36</v>
      </c>
      <c r="B44" s="19" t="s">
        <v>101</v>
      </c>
      <c r="C44" s="8" t="s">
        <v>102</v>
      </c>
      <c r="D44" s="9" t="s">
        <v>178</v>
      </c>
      <c r="E44" s="17" t="s">
        <v>3</v>
      </c>
      <c r="F44" s="21">
        <v>3</v>
      </c>
      <c r="G44" s="20" t="s">
        <v>3</v>
      </c>
      <c r="H44" s="18">
        <v>5</v>
      </c>
      <c r="I44" s="16">
        <v>3157</v>
      </c>
      <c r="J44" s="16">
        <v>47.325</v>
      </c>
      <c r="K44" s="16">
        <v>44.849</v>
      </c>
      <c r="L44" s="16">
        <v>92.174</v>
      </c>
      <c r="M44" s="16">
        <v>2.92</v>
      </c>
      <c r="N44" s="18">
        <v>4</v>
      </c>
      <c r="O44" s="2" t="s">
        <v>153</v>
      </c>
      <c r="P44" s="18">
        <v>5</v>
      </c>
      <c r="Q44" s="37">
        <v>0</v>
      </c>
      <c r="R44" s="18">
        <v>0</v>
      </c>
      <c r="S44" s="4" t="s">
        <v>3</v>
      </c>
      <c r="T44" s="25">
        <v>5</v>
      </c>
      <c r="U44" s="4" t="s">
        <v>11</v>
      </c>
      <c r="V44" s="25">
        <v>0</v>
      </c>
      <c r="W44" s="18">
        <f t="shared" si="1"/>
        <v>22</v>
      </c>
      <c r="X44" s="18">
        <v>17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1:59" ht="36">
      <c r="A45" s="7">
        <v>37</v>
      </c>
      <c r="B45" s="19" t="s">
        <v>103</v>
      </c>
      <c r="C45" s="8" t="s">
        <v>104</v>
      </c>
      <c r="D45" s="9" t="s">
        <v>179</v>
      </c>
      <c r="E45" s="17" t="s">
        <v>3</v>
      </c>
      <c r="F45" s="21">
        <v>3</v>
      </c>
      <c r="G45" s="20" t="s">
        <v>3</v>
      </c>
      <c r="H45" s="18">
        <v>5</v>
      </c>
      <c r="I45" s="16">
        <v>7734.1</v>
      </c>
      <c r="J45" s="16">
        <v>65.606</v>
      </c>
      <c r="K45" s="16">
        <v>75.038</v>
      </c>
      <c r="L45" s="16">
        <v>140.644</v>
      </c>
      <c r="M45" s="16">
        <v>1.82</v>
      </c>
      <c r="N45" s="18">
        <v>4</v>
      </c>
      <c r="O45" s="20" t="s">
        <v>153</v>
      </c>
      <c r="P45" s="18">
        <v>5</v>
      </c>
      <c r="Q45" s="37">
        <v>0</v>
      </c>
      <c r="R45" s="18">
        <v>0</v>
      </c>
      <c r="S45" s="4" t="s">
        <v>3</v>
      </c>
      <c r="T45" s="25">
        <v>5</v>
      </c>
      <c r="U45" s="4" t="s">
        <v>11</v>
      </c>
      <c r="V45" s="25">
        <v>0</v>
      </c>
      <c r="W45" s="18">
        <f t="shared" si="1"/>
        <v>22</v>
      </c>
      <c r="X45" s="18">
        <v>18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1:59" ht="38.25" customHeight="1">
      <c r="A46" s="7">
        <v>38</v>
      </c>
      <c r="B46" s="19" t="s">
        <v>105</v>
      </c>
      <c r="C46" s="8" t="s">
        <v>106</v>
      </c>
      <c r="D46" s="9" t="s">
        <v>180</v>
      </c>
      <c r="E46" s="17" t="s">
        <v>3</v>
      </c>
      <c r="F46" s="21">
        <v>3</v>
      </c>
      <c r="G46" s="20" t="s">
        <v>11</v>
      </c>
      <c r="H46" s="18">
        <v>0</v>
      </c>
      <c r="I46" s="16">
        <v>4997.8</v>
      </c>
      <c r="J46" s="16">
        <v>82.262</v>
      </c>
      <c r="K46" s="16">
        <v>16.598</v>
      </c>
      <c r="L46" s="16">
        <v>98.86</v>
      </c>
      <c r="M46" s="16">
        <v>1.98</v>
      </c>
      <c r="N46" s="18">
        <v>4</v>
      </c>
      <c r="O46" s="20" t="s">
        <v>157</v>
      </c>
      <c r="P46" s="18">
        <v>4</v>
      </c>
      <c r="Q46" s="16">
        <v>5</v>
      </c>
      <c r="R46" s="18">
        <v>5</v>
      </c>
      <c r="S46" s="2" t="s">
        <v>3</v>
      </c>
      <c r="T46" s="13">
        <v>5</v>
      </c>
      <c r="U46" s="4" t="s">
        <v>11</v>
      </c>
      <c r="V46" s="25">
        <v>0</v>
      </c>
      <c r="W46" s="18">
        <f t="shared" si="1"/>
        <v>21</v>
      </c>
      <c r="X46" s="18">
        <v>23</v>
      </c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1:59" ht="36">
      <c r="A47" s="7">
        <v>39</v>
      </c>
      <c r="B47" s="19" t="s">
        <v>107</v>
      </c>
      <c r="C47" s="8" t="s">
        <v>108</v>
      </c>
      <c r="D47" s="9" t="s">
        <v>181</v>
      </c>
      <c r="E47" s="17" t="s">
        <v>3</v>
      </c>
      <c r="F47" s="21">
        <v>3</v>
      </c>
      <c r="G47" s="20" t="s">
        <v>11</v>
      </c>
      <c r="H47" s="18">
        <v>0</v>
      </c>
      <c r="I47" s="16">
        <v>699.61</v>
      </c>
      <c r="J47" s="16">
        <v>0</v>
      </c>
      <c r="K47" s="16">
        <v>10.038</v>
      </c>
      <c r="L47" s="16">
        <v>10.038</v>
      </c>
      <c r="M47" s="16">
        <v>1.43</v>
      </c>
      <c r="N47" s="18">
        <v>4</v>
      </c>
      <c r="O47" s="20" t="s">
        <v>153</v>
      </c>
      <c r="P47" s="18">
        <v>5</v>
      </c>
      <c r="Q47" s="16">
        <v>5</v>
      </c>
      <c r="R47" s="18">
        <v>5</v>
      </c>
      <c r="S47" s="4" t="s">
        <v>11</v>
      </c>
      <c r="T47" s="25">
        <v>0</v>
      </c>
      <c r="U47" s="4" t="s">
        <v>11</v>
      </c>
      <c r="V47" s="25">
        <v>0</v>
      </c>
      <c r="W47" s="18">
        <f t="shared" si="1"/>
        <v>17</v>
      </c>
      <c r="X47" s="18">
        <v>36</v>
      </c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1:59" ht="36">
      <c r="A48" s="7">
        <v>40</v>
      </c>
      <c r="B48" s="19" t="s">
        <v>109</v>
      </c>
      <c r="C48" s="8" t="s">
        <v>110</v>
      </c>
      <c r="D48" s="9" t="s">
        <v>182</v>
      </c>
      <c r="E48" s="17" t="s">
        <v>3</v>
      </c>
      <c r="F48" s="21">
        <v>3</v>
      </c>
      <c r="G48" s="20" t="s">
        <v>3</v>
      </c>
      <c r="H48" s="18">
        <v>5</v>
      </c>
      <c r="I48" s="16">
        <v>8302</v>
      </c>
      <c r="J48" s="16"/>
      <c r="K48" s="16"/>
      <c r="L48" s="16"/>
      <c r="M48" s="16"/>
      <c r="N48" s="18">
        <v>0</v>
      </c>
      <c r="O48" s="20" t="s">
        <v>153</v>
      </c>
      <c r="P48" s="18">
        <v>5</v>
      </c>
      <c r="Q48" s="16">
        <v>0</v>
      </c>
      <c r="R48" s="18">
        <v>0</v>
      </c>
      <c r="S48" s="4" t="s">
        <v>11</v>
      </c>
      <c r="T48" s="25">
        <v>0</v>
      </c>
      <c r="U48" s="4" t="s">
        <v>11</v>
      </c>
      <c r="V48" s="25">
        <v>0</v>
      </c>
      <c r="W48" s="18">
        <f t="shared" si="1"/>
        <v>13</v>
      </c>
      <c r="X48" s="18">
        <v>53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ht="36">
      <c r="A49" s="7">
        <v>41</v>
      </c>
      <c r="B49" s="19" t="s">
        <v>111</v>
      </c>
      <c r="C49" s="8" t="s">
        <v>112</v>
      </c>
      <c r="D49" s="9" t="s">
        <v>183</v>
      </c>
      <c r="E49" s="17" t="s">
        <v>3</v>
      </c>
      <c r="F49" s="21">
        <v>3</v>
      </c>
      <c r="G49" s="20" t="s">
        <v>11</v>
      </c>
      <c r="H49" s="18">
        <v>0</v>
      </c>
      <c r="I49" s="16">
        <v>3860.1</v>
      </c>
      <c r="J49" s="16">
        <v>51.69</v>
      </c>
      <c r="K49" s="16">
        <v>13.64</v>
      </c>
      <c r="L49" s="16">
        <v>65.33</v>
      </c>
      <c r="M49" s="16">
        <v>1.69</v>
      </c>
      <c r="N49" s="18">
        <v>4</v>
      </c>
      <c r="O49" s="20" t="s">
        <v>153</v>
      </c>
      <c r="P49" s="18">
        <v>5</v>
      </c>
      <c r="Q49" s="16">
        <v>5</v>
      </c>
      <c r="R49" s="18">
        <v>5</v>
      </c>
      <c r="S49" s="4" t="s">
        <v>11</v>
      </c>
      <c r="T49" s="25">
        <v>0</v>
      </c>
      <c r="U49" s="4" t="s">
        <v>11</v>
      </c>
      <c r="V49" s="25">
        <v>0</v>
      </c>
      <c r="W49" s="18">
        <f t="shared" si="1"/>
        <v>17</v>
      </c>
      <c r="X49" s="18">
        <v>37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36">
      <c r="A50" s="7">
        <v>42</v>
      </c>
      <c r="B50" s="19" t="s">
        <v>113</v>
      </c>
      <c r="C50" s="8" t="s">
        <v>114</v>
      </c>
      <c r="D50" s="9" t="s">
        <v>183</v>
      </c>
      <c r="E50" s="17" t="s">
        <v>3</v>
      </c>
      <c r="F50" s="21">
        <v>3</v>
      </c>
      <c r="G50" s="20" t="s">
        <v>11</v>
      </c>
      <c r="H50" s="18">
        <v>0</v>
      </c>
      <c r="I50" s="16">
        <v>3452.4</v>
      </c>
      <c r="J50" s="16">
        <v>24.138</v>
      </c>
      <c r="K50" s="16">
        <v>4.955</v>
      </c>
      <c r="L50" s="16">
        <v>29.093</v>
      </c>
      <c r="M50" s="16">
        <v>0.84</v>
      </c>
      <c r="N50" s="18">
        <v>5</v>
      </c>
      <c r="O50" s="20" t="s">
        <v>157</v>
      </c>
      <c r="P50" s="18">
        <v>4</v>
      </c>
      <c r="Q50" s="16">
        <v>5</v>
      </c>
      <c r="R50" s="18">
        <v>5</v>
      </c>
      <c r="S50" s="4" t="s">
        <v>11</v>
      </c>
      <c r="T50" s="25">
        <v>0</v>
      </c>
      <c r="U50" s="4" t="s">
        <v>11</v>
      </c>
      <c r="V50" s="25">
        <v>0</v>
      </c>
      <c r="W50" s="18">
        <f t="shared" si="1"/>
        <v>17</v>
      </c>
      <c r="X50" s="18">
        <v>38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1:24" s="11" customFormat="1" ht="36">
      <c r="A51" s="7">
        <v>43</v>
      </c>
      <c r="B51" s="19" t="s">
        <v>115</v>
      </c>
      <c r="C51" s="8" t="s">
        <v>116</v>
      </c>
      <c r="D51" s="9" t="s">
        <v>183</v>
      </c>
      <c r="E51" s="17" t="s">
        <v>3</v>
      </c>
      <c r="F51" s="21">
        <v>3</v>
      </c>
      <c r="G51" s="20" t="s">
        <v>11</v>
      </c>
      <c r="H51" s="18">
        <v>0</v>
      </c>
      <c r="I51" s="16">
        <v>3147.8</v>
      </c>
      <c r="J51" s="16">
        <v>40.658</v>
      </c>
      <c r="K51" s="16">
        <v>7.929</v>
      </c>
      <c r="L51" s="16">
        <v>48.587</v>
      </c>
      <c r="M51" s="16">
        <v>1.54</v>
      </c>
      <c r="N51" s="18">
        <v>4</v>
      </c>
      <c r="O51" s="20" t="s">
        <v>153</v>
      </c>
      <c r="P51" s="18">
        <v>5</v>
      </c>
      <c r="Q51" s="16">
        <v>5</v>
      </c>
      <c r="R51" s="18">
        <v>5</v>
      </c>
      <c r="S51" s="4" t="s">
        <v>11</v>
      </c>
      <c r="T51" s="25">
        <v>0</v>
      </c>
      <c r="U51" s="4" t="s">
        <v>11</v>
      </c>
      <c r="V51" s="25">
        <v>0</v>
      </c>
      <c r="W51" s="18">
        <f t="shared" si="1"/>
        <v>17</v>
      </c>
      <c r="X51" s="18">
        <v>39</v>
      </c>
    </row>
    <row r="52" spans="1:59" ht="36">
      <c r="A52" s="7">
        <v>44</v>
      </c>
      <c r="B52" s="19" t="s">
        <v>117</v>
      </c>
      <c r="C52" s="8" t="s">
        <v>118</v>
      </c>
      <c r="D52" s="9" t="s">
        <v>183</v>
      </c>
      <c r="E52" s="17" t="s">
        <v>3</v>
      </c>
      <c r="F52" s="21">
        <v>3</v>
      </c>
      <c r="G52" s="20" t="s">
        <v>3</v>
      </c>
      <c r="H52" s="18">
        <v>5</v>
      </c>
      <c r="I52" s="16">
        <v>4523.9</v>
      </c>
      <c r="J52" s="16">
        <v>65.172</v>
      </c>
      <c r="K52" s="16">
        <v>0</v>
      </c>
      <c r="L52" s="16">
        <v>65.172</v>
      </c>
      <c r="M52" s="16">
        <v>1.44</v>
      </c>
      <c r="N52" s="18">
        <v>4</v>
      </c>
      <c r="O52" s="20" t="s">
        <v>153</v>
      </c>
      <c r="P52" s="18">
        <v>5</v>
      </c>
      <c r="Q52" s="16">
        <v>0</v>
      </c>
      <c r="R52" s="18">
        <v>0</v>
      </c>
      <c r="S52" s="4" t="s">
        <v>11</v>
      </c>
      <c r="T52" s="25">
        <v>0</v>
      </c>
      <c r="U52" s="4" t="s">
        <v>11</v>
      </c>
      <c r="V52" s="25">
        <v>0</v>
      </c>
      <c r="W52" s="18">
        <f t="shared" si="1"/>
        <v>17</v>
      </c>
      <c r="X52" s="18">
        <v>40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1:59" ht="36">
      <c r="A53" s="7">
        <v>45</v>
      </c>
      <c r="B53" s="19" t="s">
        <v>119</v>
      </c>
      <c r="C53" s="8" t="s">
        <v>120</v>
      </c>
      <c r="D53" s="9" t="s">
        <v>183</v>
      </c>
      <c r="E53" s="17" t="s">
        <v>3</v>
      </c>
      <c r="F53" s="21">
        <v>3</v>
      </c>
      <c r="G53" s="20" t="s">
        <v>11</v>
      </c>
      <c r="H53" s="18">
        <v>0</v>
      </c>
      <c r="I53" s="16">
        <v>7416.1</v>
      </c>
      <c r="J53" s="16">
        <v>134.563</v>
      </c>
      <c r="K53" s="16">
        <v>25.843</v>
      </c>
      <c r="L53" s="16">
        <v>160.406</v>
      </c>
      <c r="M53" s="16">
        <v>2.16</v>
      </c>
      <c r="N53" s="18">
        <v>4</v>
      </c>
      <c r="O53" s="20" t="s">
        <v>153</v>
      </c>
      <c r="P53" s="18">
        <v>5</v>
      </c>
      <c r="Q53" s="16">
        <v>0</v>
      </c>
      <c r="R53" s="18">
        <v>0</v>
      </c>
      <c r="S53" s="4" t="s">
        <v>11</v>
      </c>
      <c r="T53" s="25">
        <v>0</v>
      </c>
      <c r="U53" s="4" t="s">
        <v>11</v>
      </c>
      <c r="V53" s="25">
        <v>0</v>
      </c>
      <c r="W53" s="18">
        <f t="shared" si="1"/>
        <v>12</v>
      </c>
      <c r="X53" s="18">
        <v>55</v>
      </c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59" ht="36">
      <c r="A54" s="7">
        <v>46</v>
      </c>
      <c r="B54" s="19" t="s">
        <v>121</v>
      </c>
      <c r="C54" s="8" t="s">
        <v>122</v>
      </c>
      <c r="D54" s="9" t="s">
        <v>184</v>
      </c>
      <c r="E54" s="17" t="s">
        <v>3</v>
      </c>
      <c r="F54" s="21">
        <v>3</v>
      </c>
      <c r="G54" s="20" t="s">
        <v>11</v>
      </c>
      <c r="H54" s="18">
        <v>0</v>
      </c>
      <c r="I54" s="16">
        <v>4314.7</v>
      </c>
      <c r="J54" s="16">
        <v>21.475</v>
      </c>
      <c r="K54" s="16">
        <v>40.933</v>
      </c>
      <c r="L54" s="16">
        <v>62.408</v>
      </c>
      <c r="M54" s="16">
        <v>1.45</v>
      </c>
      <c r="N54" s="18">
        <v>4</v>
      </c>
      <c r="O54" s="20" t="s">
        <v>153</v>
      </c>
      <c r="P54" s="18">
        <v>5</v>
      </c>
      <c r="Q54" s="16">
        <v>0</v>
      </c>
      <c r="R54" s="18">
        <v>0</v>
      </c>
      <c r="S54" s="4" t="s">
        <v>11</v>
      </c>
      <c r="T54" s="25">
        <v>0</v>
      </c>
      <c r="U54" s="4" t="s">
        <v>11</v>
      </c>
      <c r="V54" s="25">
        <v>0</v>
      </c>
      <c r="W54" s="18">
        <f t="shared" si="1"/>
        <v>12</v>
      </c>
      <c r="X54" s="18">
        <v>56</v>
      </c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1:59" ht="36">
      <c r="A55" s="7">
        <v>47</v>
      </c>
      <c r="B55" s="19" t="s">
        <v>123</v>
      </c>
      <c r="C55" s="8" t="s">
        <v>188</v>
      </c>
      <c r="D55" s="9" t="s">
        <v>183</v>
      </c>
      <c r="E55" s="17" t="s">
        <v>3</v>
      </c>
      <c r="F55" s="21">
        <v>3</v>
      </c>
      <c r="G55" s="20" t="s">
        <v>11</v>
      </c>
      <c r="H55" s="18">
        <v>0</v>
      </c>
      <c r="I55" s="16">
        <v>3860.5</v>
      </c>
      <c r="J55" s="16">
        <v>78.467</v>
      </c>
      <c r="K55" s="16">
        <v>12.319</v>
      </c>
      <c r="L55" s="16">
        <v>90.786</v>
      </c>
      <c r="M55" s="16">
        <v>2.35</v>
      </c>
      <c r="N55" s="18">
        <v>4</v>
      </c>
      <c r="O55" s="20" t="s">
        <v>153</v>
      </c>
      <c r="P55" s="18">
        <v>5</v>
      </c>
      <c r="Q55" s="16">
        <v>0</v>
      </c>
      <c r="R55" s="18">
        <v>0</v>
      </c>
      <c r="S55" s="4" t="s">
        <v>11</v>
      </c>
      <c r="T55" s="25">
        <v>0</v>
      </c>
      <c r="U55" s="4" t="s">
        <v>11</v>
      </c>
      <c r="V55" s="25">
        <v>0</v>
      </c>
      <c r="W55" s="18">
        <f t="shared" si="1"/>
        <v>12</v>
      </c>
      <c r="X55" s="18">
        <v>57</v>
      </c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1:59" ht="36">
      <c r="A56" s="7">
        <v>48</v>
      </c>
      <c r="B56" s="19" t="s">
        <v>124</v>
      </c>
      <c r="C56" s="8" t="s">
        <v>125</v>
      </c>
      <c r="D56" s="9" t="s">
        <v>183</v>
      </c>
      <c r="E56" s="17" t="s">
        <v>3</v>
      </c>
      <c r="F56" s="21">
        <v>3</v>
      </c>
      <c r="G56" s="20" t="s">
        <v>11</v>
      </c>
      <c r="H56" s="18">
        <v>0</v>
      </c>
      <c r="I56" s="16">
        <v>2739.43</v>
      </c>
      <c r="J56" s="16">
        <v>0</v>
      </c>
      <c r="K56" s="16">
        <v>0.076</v>
      </c>
      <c r="L56" s="16">
        <v>0.076</v>
      </c>
      <c r="M56" s="16">
        <v>0</v>
      </c>
      <c r="N56" s="18">
        <v>5</v>
      </c>
      <c r="O56" s="20" t="s">
        <v>153</v>
      </c>
      <c r="P56" s="18">
        <v>5</v>
      </c>
      <c r="Q56" s="16">
        <v>5</v>
      </c>
      <c r="R56" s="18">
        <v>5</v>
      </c>
      <c r="S56" s="4" t="s">
        <v>11</v>
      </c>
      <c r="T56" s="25">
        <v>0</v>
      </c>
      <c r="U56" s="4" t="s">
        <v>11</v>
      </c>
      <c r="V56" s="25">
        <v>0</v>
      </c>
      <c r="W56" s="18">
        <f t="shared" si="1"/>
        <v>18</v>
      </c>
      <c r="X56" s="18">
        <v>31</v>
      </c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1:59" ht="36">
      <c r="A57" s="7">
        <v>49</v>
      </c>
      <c r="B57" s="19" t="s">
        <v>126</v>
      </c>
      <c r="C57" s="8" t="s">
        <v>127</v>
      </c>
      <c r="D57" s="9" t="s">
        <v>183</v>
      </c>
      <c r="E57" s="17" t="s">
        <v>3</v>
      </c>
      <c r="F57" s="21">
        <v>3</v>
      </c>
      <c r="G57" s="20" t="s">
        <v>11</v>
      </c>
      <c r="H57" s="18">
        <v>0</v>
      </c>
      <c r="I57" s="16">
        <v>427.1</v>
      </c>
      <c r="J57" s="16">
        <v>0</v>
      </c>
      <c r="K57" s="16">
        <v>1.565</v>
      </c>
      <c r="L57" s="16">
        <v>1.565</v>
      </c>
      <c r="M57" s="16">
        <v>0.37</v>
      </c>
      <c r="N57" s="18">
        <v>5</v>
      </c>
      <c r="O57" s="20" t="s">
        <v>153</v>
      </c>
      <c r="P57" s="18">
        <v>5</v>
      </c>
      <c r="Q57" s="16">
        <v>5</v>
      </c>
      <c r="R57" s="18">
        <v>5</v>
      </c>
      <c r="S57" s="4" t="s">
        <v>11</v>
      </c>
      <c r="T57" s="25">
        <v>0</v>
      </c>
      <c r="U57" s="4" t="s">
        <v>11</v>
      </c>
      <c r="V57" s="25">
        <v>0</v>
      </c>
      <c r="W57" s="18">
        <f t="shared" si="1"/>
        <v>18</v>
      </c>
      <c r="X57" s="18">
        <v>32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1:59" s="6" customFormat="1" ht="36">
      <c r="A58" s="7">
        <v>50</v>
      </c>
      <c r="B58" s="19" t="s">
        <v>128</v>
      </c>
      <c r="C58" s="8" t="s">
        <v>129</v>
      </c>
      <c r="D58" s="9" t="s">
        <v>183</v>
      </c>
      <c r="E58" s="17" t="s">
        <v>3</v>
      </c>
      <c r="F58" s="21">
        <v>3</v>
      </c>
      <c r="G58" s="20" t="s">
        <v>11</v>
      </c>
      <c r="H58" s="18">
        <v>0</v>
      </c>
      <c r="I58" s="16">
        <v>3859.8</v>
      </c>
      <c r="J58" s="16">
        <v>20.58</v>
      </c>
      <c r="K58" s="16">
        <v>14.618</v>
      </c>
      <c r="L58" s="16">
        <v>35.198</v>
      </c>
      <c r="M58" s="16">
        <v>0.91</v>
      </c>
      <c r="N58" s="18">
        <v>5</v>
      </c>
      <c r="O58" s="20" t="s">
        <v>153</v>
      </c>
      <c r="P58" s="18">
        <v>5</v>
      </c>
      <c r="Q58" s="16">
        <v>10</v>
      </c>
      <c r="R58" s="18">
        <v>10</v>
      </c>
      <c r="S58" s="4" t="s">
        <v>11</v>
      </c>
      <c r="T58" s="25">
        <v>0</v>
      </c>
      <c r="U58" s="4" t="s">
        <v>11</v>
      </c>
      <c r="V58" s="25">
        <v>0</v>
      </c>
      <c r="W58" s="18">
        <f t="shared" si="1"/>
        <v>23</v>
      </c>
      <c r="X58" s="18">
        <v>13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1:59" ht="36">
      <c r="A59" s="7">
        <v>51</v>
      </c>
      <c r="B59" s="19" t="s">
        <v>130</v>
      </c>
      <c r="C59" s="8" t="s">
        <v>131</v>
      </c>
      <c r="D59" s="9" t="s">
        <v>183</v>
      </c>
      <c r="E59" s="17" t="s">
        <v>3</v>
      </c>
      <c r="F59" s="21">
        <v>3</v>
      </c>
      <c r="G59" s="20" t="s">
        <v>11</v>
      </c>
      <c r="H59" s="18">
        <v>0</v>
      </c>
      <c r="I59" s="16">
        <v>3022.5</v>
      </c>
      <c r="J59" s="16">
        <v>78.625</v>
      </c>
      <c r="K59" s="16">
        <v>0.987</v>
      </c>
      <c r="L59" s="16">
        <v>79.612</v>
      </c>
      <c r="M59" s="16">
        <v>2.63</v>
      </c>
      <c r="N59" s="18">
        <v>4</v>
      </c>
      <c r="O59" s="20" t="s">
        <v>153</v>
      </c>
      <c r="P59" s="18">
        <v>5</v>
      </c>
      <c r="Q59" s="16">
        <v>5</v>
      </c>
      <c r="R59" s="18">
        <v>5</v>
      </c>
      <c r="S59" s="4" t="s">
        <v>11</v>
      </c>
      <c r="T59" s="25">
        <v>0</v>
      </c>
      <c r="U59" s="4" t="s">
        <v>11</v>
      </c>
      <c r="V59" s="25">
        <v>0</v>
      </c>
      <c r="W59" s="18">
        <f t="shared" si="1"/>
        <v>17</v>
      </c>
      <c r="X59" s="18">
        <v>41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1:59" ht="52.5" customHeight="1">
      <c r="A60" s="7">
        <v>52</v>
      </c>
      <c r="B60" s="19" t="s">
        <v>132</v>
      </c>
      <c r="C60" s="8" t="s">
        <v>133</v>
      </c>
      <c r="D60" s="9" t="s">
        <v>185</v>
      </c>
      <c r="E60" s="4" t="s">
        <v>155</v>
      </c>
      <c r="F60" s="25">
        <v>0</v>
      </c>
      <c r="G60" s="20" t="s">
        <v>11</v>
      </c>
      <c r="H60" s="18">
        <v>0</v>
      </c>
      <c r="I60" s="16">
        <v>3848</v>
      </c>
      <c r="J60" s="20" t="s">
        <v>155</v>
      </c>
      <c r="K60" s="20" t="s">
        <v>155</v>
      </c>
      <c r="L60" s="16"/>
      <c r="M60" s="20" t="s">
        <v>155</v>
      </c>
      <c r="N60" s="18">
        <v>0</v>
      </c>
      <c r="O60" s="20" t="s">
        <v>157</v>
      </c>
      <c r="P60" s="18">
        <v>4</v>
      </c>
      <c r="Q60" s="20" t="s">
        <v>155</v>
      </c>
      <c r="R60" s="18">
        <v>0</v>
      </c>
      <c r="S60" s="20" t="s">
        <v>155</v>
      </c>
      <c r="T60" s="18">
        <v>0</v>
      </c>
      <c r="U60" s="20" t="s">
        <v>155</v>
      </c>
      <c r="V60" s="18">
        <v>0</v>
      </c>
      <c r="W60" s="18">
        <f t="shared" si="1"/>
        <v>4</v>
      </c>
      <c r="X60" s="18">
        <v>60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1:59" s="38" customFormat="1" ht="36">
      <c r="A61" s="7">
        <v>53</v>
      </c>
      <c r="B61" s="19" t="s">
        <v>137</v>
      </c>
      <c r="C61" s="8" t="s">
        <v>134</v>
      </c>
      <c r="D61" s="9" t="s">
        <v>186</v>
      </c>
      <c r="E61" s="17" t="s">
        <v>3</v>
      </c>
      <c r="F61" s="21">
        <v>3</v>
      </c>
      <c r="G61" s="20" t="s">
        <v>11</v>
      </c>
      <c r="H61" s="18">
        <v>0</v>
      </c>
      <c r="I61" s="16">
        <v>5391.5</v>
      </c>
      <c r="J61" s="16">
        <v>37.924</v>
      </c>
      <c r="K61" s="16">
        <v>12.628</v>
      </c>
      <c r="L61" s="16">
        <v>50.522</v>
      </c>
      <c r="M61" s="16">
        <v>0.94</v>
      </c>
      <c r="N61" s="18">
        <v>5</v>
      </c>
      <c r="O61" s="20" t="s">
        <v>157</v>
      </c>
      <c r="P61" s="18">
        <v>4</v>
      </c>
      <c r="Q61" s="16">
        <v>10</v>
      </c>
      <c r="R61" s="18">
        <v>10</v>
      </c>
      <c r="S61" s="2" t="s">
        <v>3</v>
      </c>
      <c r="T61" s="13">
        <v>5</v>
      </c>
      <c r="U61" s="4" t="s">
        <v>11</v>
      </c>
      <c r="V61" s="25">
        <v>0</v>
      </c>
      <c r="W61" s="18">
        <f t="shared" si="1"/>
        <v>27</v>
      </c>
      <c r="X61" s="18">
        <v>8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s="6" customFormat="1" ht="36">
      <c r="A62" s="7">
        <v>54</v>
      </c>
      <c r="B62" s="19" t="s">
        <v>138</v>
      </c>
      <c r="C62" s="8" t="s">
        <v>139</v>
      </c>
      <c r="D62" s="9" t="s">
        <v>186</v>
      </c>
      <c r="E62" s="17" t="s">
        <v>3</v>
      </c>
      <c r="F62" s="21">
        <v>3</v>
      </c>
      <c r="G62" s="20" t="s">
        <v>11</v>
      </c>
      <c r="H62" s="18">
        <v>0</v>
      </c>
      <c r="I62" s="16">
        <v>670.2</v>
      </c>
      <c r="J62" s="16">
        <v>0</v>
      </c>
      <c r="K62" s="16">
        <v>0</v>
      </c>
      <c r="L62" s="16">
        <v>0</v>
      </c>
      <c r="M62" s="16">
        <v>0</v>
      </c>
      <c r="N62" s="18">
        <v>5</v>
      </c>
      <c r="O62" s="20" t="s">
        <v>153</v>
      </c>
      <c r="P62" s="18">
        <v>5</v>
      </c>
      <c r="Q62" s="16">
        <v>10</v>
      </c>
      <c r="R62" s="18">
        <v>10</v>
      </c>
      <c r="S62" s="2" t="s">
        <v>3</v>
      </c>
      <c r="T62" s="13">
        <v>5</v>
      </c>
      <c r="U62" s="4" t="s">
        <v>11</v>
      </c>
      <c r="V62" s="25">
        <v>0</v>
      </c>
      <c r="W62" s="18">
        <f t="shared" si="1"/>
        <v>28</v>
      </c>
      <c r="X62" s="18">
        <v>5</v>
      </c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1:59" s="6" customFormat="1" ht="36">
      <c r="A63" s="7">
        <v>55</v>
      </c>
      <c r="B63" s="19" t="s">
        <v>140</v>
      </c>
      <c r="C63" s="8" t="s">
        <v>141</v>
      </c>
      <c r="D63" s="9" t="s">
        <v>186</v>
      </c>
      <c r="E63" s="17" t="s">
        <v>3</v>
      </c>
      <c r="F63" s="21">
        <v>3</v>
      </c>
      <c r="G63" s="20" t="s">
        <v>11</v>
      </c>
      <c r="H63" s="18">
        <v>0</v>
      </c>
      <c r="I63" s="16">
        <v>864.3</v>
      </c>
      <c r="J63" s="16">
        <v>5.895</v>
      </c>
      <c r="K63" s="16">
        <v>0</v>
      </c>
      <c r="L63" s="16">
        <v>5.895</v>
      </c>
      <c r="M63" s="16">
        <v>0.68</v>
      </c>
      <c r="N63" s="18">
        <v>5</v>
      </c>
      <c r="O63" s="20" t="s">
        <v>153</v>
      </c>
      <c r="P63" s="18">
        <v>5</v>
      </c>
      <c r="Q63" s="16">
        <v>10</v>
      </c>
      <c r="R63" s="18">
        <v>10</v>
      </c>
      <c r="S63" s="2" t="s">
        <v>3</v>
      </c>
      <c r="T63" s="13">
        <v>5</v>
      </c>
      <c r="U63" s="4" t="s">
        <v>11</v>
      </c>
      <c r="V63" s="25">
        <v>0</v>
      </c>
      <c r="W63" s="18">
        <f t="shared" si="1"/>
        <v>28</v>
      </c>
      <c r="X63" s="18">
        <v>6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1:59" s="38" customFormat="1" ht="36">
      <c r="A64" s="7">
        <v>56</v>
      </c>
      <c r="B64" s="19" t="s">
        <v>142</v>
      </c>
      <c r="C64" s="8" t="s">
        <v>143</v>
      </c>
      <c r="D64" s="9" t="s">
        <v>186</v>
      </c>
      <c r="E64" s="59" t="s">
        <v>3</v>
      </c>
      <c r="F64" s="21">
        <v>3</v>
      </c>
      <c r="G64" s="20" t="s">
        <v>11</v>
      </c>
      <c r="H64" s="18">
        <v>0</v>
      </c>
      <c r="I64" s="16">
        <v>932.8</v>
      </c>
      <c r="J64" s="16">
        <v>8.762</v>
      </c>
      <c r="K64" s="16">
        <v>0</v>
      </c>
      <c r="L64" s="16">
        <v>8.762</v>
      </c>
      <c r="M64" s="16">
        <v>0.94</v>
      </c>
      <c r="N64" s="18">
        <v>5</v>
      </c>
      <c r="O64" s="20" t="s">
        <v>153</v>
      </c>
      <c r="P64" s="18">
        <v>5</v>
      </c>
      <c r="Q64" s="16">
        <v>10</v>
      </c>
      <c r="R64" s="18">
        <v>10</v>
      </c>
      <c r="S64" s="2" t="s">
        <v>3</v>
      </c>
      <c r="T64" s="13">
        <v>5</v>
      </c>
      <c r="U64" s="4" t="s">
        <v>11</v>
      </c>
      <c r="V64" s="25">
        <v>0</v>
      </c>
      <c r="W64" s="18">
        <f t="shared" si="1"/>
        <v>28</v>
      </c>
      <c r="X64" s="18">
        <v>7</v>
      </c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1:59" s="6" customFormat="1" ht="36">
      <c r="A65" s="7">
        <v>57</v>
      </c>
      <c r="B65" s="19" t="s">
        <v>136</v>
      </c>
      <c r="C65" s="8" t="s">
        <v>135</v>
      </c>
      <c r="D65" s="9" t="s">
        <v>187</v>
      </c>
      <c r="E65" s="17" t="s">
        <v>3</v>
      </c>
      <c r="F65" s="21">
        <v>3</v>
      </c>
      <c r="G65" s="20" t="s">
        <v>11</v>
      </c>
      <c r="H65" s="18">
        <v>0</v>
      </c>
      <c r="I65" s="16">
        <v>2542.6</v>
      </c>
      <c r="J65" s="16">
        <v>0</v>
      </c>
      <c r="K65" s="16">
        <v>21.489</v>
      </c>
      <c r="L65" s="16">
        <v>21.489</v>
      </c>
      <c r="M65" s="16">
        <v>0.85</v>
      </c>
      <c r="N65" s="18">
        <v>5</v>
      </c>
      <c r="O65" s="20" t="s">
        <v>156</v>
      </c>
      <c r="P65" s="18">
        <v>0</v>
      </c>
      <c r="Q65" s="16">
        <v>10</v>
      </c>
      <c r="R65" s="18">
        <v>10</v>
      </c>
      <c r="S65" s="2" t="s">
        <v>3</v>
      </c>
      <c r="T65" s="13">
        <v>5</v>
      </c>
      <c r="U65" s="4" t="s">
        <v>11</v>
      </c>
      <c r="V65" s="25">
        <v>0</v>
      </c>
      <c r="W65" s="18">
        <f t="shared" si="1"/>
        <v>23</v>
      </c>
      <c r="X65" s="18">
        <v>14</v>
      </c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1:59" s="6" customFormat="1" ht="36">
      <c r="A66" s="7">
        <v>58</v>
      </c>
      <c r="B66" s="19" t="s">
        <v>144</v>
      </c>
      <c r="C66" s="8" t="s">
        <v>145</v>
      </c>
      <c r="D66" s="8" t="s">
        <v>187</v>
      </c>
      <c r="E66" s="60" t="s">
        <v>3</v>
      </c>
      <c r="F66" s="21">
        <v>3</v>
      </c>
      <c r="G66" s="56" t="s">
        <v>11</v>
      </c>
      <c r="H66" s="33">
        <v>0</v>
      </c>
      <c r="I66" s="34">
        <v>713.4</v>
      </c>
      <c r="J66" s="34">
        <v>98.123</v>
      </c>
      <c r="K66" s="34">
        <v>53.882</v>
      </c>
      <c r="L66" s="34">
        <v>152.005</v>
      </c>
      <c r="M66" s="34">
        <v>21.31</v>
      </c>
      <c r="N66" s="33">
        <v>0</v>
      </c>
      <c r="O66" s="56" t="s">
        <v>153</v>
      </c>
      <c r="P66" s="33">
        <v>5</v>
      </c>
      <c r="Q66" s="34">
        <v>10</v>
      </c>
      <c r="R66" s="33">
        <v>10</v>
      </c>
      <c r="S66" s="61" t="s">
        <v>3</v>
      </c>
      <c r="T66" s="35">
        <v>5</v>
      </c>
      <c r="U66" s="62" t="s">
        <v>11</v>
      </c>
      <c r="V66" s="57">
        <v>0</v>
      </c>
      <c r="W66" s="33">
        <f t="shared" si="1"/>
        <v>23</v>
      </c>
      <c r="X66" s="33">
        <v>15</v>
      </c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1:59" ht="52.5" customHeight="1">
      <c r="A67" s="10">
        <v>59</v>
      </c>
      <c r="B67" s="63" t="s">
        <v>146</v>
      </c>
      <c r="C67" s="64" t="s">
        <v>148</v>
      </c>
      <c r="D67" s="64" t="s">
        <v>147</v>
      </c>
      <c r="E67" s="4" t="s">
        <v>155</v>
      </c>
      <c r="F67" s="16">
        <v>0</v>
      </c>
      <c r="G67" s="20" t="s">
        <v>3</v>
      </c>
      <c r="H67" s="18">
        <v>5</v>
      </c>
      <c r="I67" s="20" t="s">
        <v>155</v>
      </c>
      <c r="J67" s="20" t="s">
        <v>155</v>
      </c>
      <c r="K67" s="20" t="s">
        <v>155</v>
      </c>
      <c r="L67" s="16"/>
      <c r="M67" s="16"/>
      <c r="N67" s="18">
        <v>0</v>
      </c>
      <c r="O67" s="20" t="s">
        <v>156</v>
      </c>
      <c r="P67" s="16">
        <v>0</v>
      </c>
      <c r="Q67" s="20" t="s">
        <v>155</v>
      </c>
      <c r="R67" s="18">
        <v>0</v>
      </c>
      <c r="S67" s="20" t="s">
        <v>155</v>
      </c>
      <c r="T67" s="18">
        <v>0</v>
      </c>
      <c r="U67" s="20" t="s">
        <v>155</v>
      </c>
      <c r="V67" s="18">
        <v>0</v>
      </c>
      <c r="W67" s="18">
        <f t="shared" si="1"/>
        <v>5</v>
      </c>
      <c r="X67" s="18">
        <v>59</v>
      </c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1:5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1:5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1:5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1:5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1:5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1:5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1:5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1:5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1:5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1:5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1:59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1:59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1:5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1:59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1:59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1:59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1:59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1:59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1:59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1:59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1:59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59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1:59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1:59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1:59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1:59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1:59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59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1:59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1:59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1:59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1:59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59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59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1:59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1:59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1:59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1:59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1:59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1:59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1:59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1:59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1:59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1:59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1:59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1:59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1:59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1:59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1:59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1:59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1:59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1:59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1:59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1:59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1:59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1:59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1:59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1:59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1:59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1:59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1:59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1:59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1:59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1:59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1:59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1:59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1:59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1:59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1:59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1:59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1:59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1:59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1:59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1:59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1:59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1:59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1:59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1:59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1:59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1:59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59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1:59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1:59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1:59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1:59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1:59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59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1:59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1:59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1:59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59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1:59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1:59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1:59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1:59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1:59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1:59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</row>
    <row r="167" spans="1:59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</row>
    <row r="168" spans="1:59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</row>
    <row r="169" spans="1:59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</row>
    <row r="170" spans="1:59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59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</row>
    <row r="172" spans="1:59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</row>
    <row r="173" spans="1:59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</row>
    <row r="174" spans="1:59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1:59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</row>
    <row r="176" spans="1:59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</row>
    <row r="177" spans="1:59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</row>
    <row r="178" spans="1:59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  <row r="179" spans="1:59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</row>
    <row r="180" spans="1:59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1:59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59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</row>
    <row r="183" spans="1:59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1:59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</row>
    <row r="185" spans="1:59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</row>
    <row r="186" spans="1:59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1:59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</row>
    <row r="188" spans="1:59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</row>
    <row r="189" spans="1:59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</row>
    <row r="190" spans="1:59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</row>
    <row r="191" spans="1:59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</row>
    <row r="192" spans="1:59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</row>
    <row r="193" spans="1:59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</row>
    <row r="194" spans="1:59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</row>
    <row r="195" spans="1:59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</row>
    <row r="196" spans="1:59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</row>
    <row r="197" spans="1:59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</row>
    <row r="198" spans="1:59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</row>
    <row r="199" spans="1:59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</row>
    <row r="200" spans="1:59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</row>
    <row r="201" spans="1:59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</row>
    <row r="202" spans="1:59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</row>
    <row r="203" spans="1:59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</row>
    <row r="204" spans="1:59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</row>
    <row r="205" spans="1:59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</row>
    <row r="206" spans="1:59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</row>
    <row r="207" spans="1:59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</row>
    <row r="208" spans="1:59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</row>
    <row r="209" spans="1:59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</row>
    <row r="210" spans="1:59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</row>
    <row r="211" spans="1:59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</row>
    <row r="212" spans="1:59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</row>
    <row r="213" spans="1:59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</row>
    <row r="214" spans="1:59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</row>
    <row r="215" spans="1:59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</row>
    <row r="216" spans="1:59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</row>
    <row r="217" spans="1:59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</row>
    <row r="218" spans="1:59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</row>
    <row r="219" spans="1:59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</row>
    <row r="220" spans="1:59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</row>
    <row r="221" spans="1:59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</row>
    <row r="222" spans="1:59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</row>
    <row r="223" spans="1:59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</row>
    <row r="224" spans="1:59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</row>
    <row r="225" spans="1:59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</row>
    <row r="226" spans="1:59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</row>
    <row r="227" spans="1:59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</row>
    <row r="228" spans="1:59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</row>
    <row r="229" spans="1:59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</row>
    <row r="230" spans="1:59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</row>
    <row r="231" spans="1:59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</row>
    <row r="232" spans="1:59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</row>
    <row r="233" spans="1:59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</row>
    <row r="234" spans="1:59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</row>
    <row r="235" spans="1:59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</row>
    <row r="236" spans="1:59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</row>
    <row r="237" spans="1:59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</row>
    <row r="238" spans="1:59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</row>
    <row r="239" spans="1:59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</row>
    <row r="240" spans="1:59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</row>
    <row r="241" spans="1:59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</row>
    <row r="242" spans="1:59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</row>
    <row r="243" spans="1:59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</row>
    <row r="244" spans="1:59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</row>
    <row r="245" spans="1:59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</row>
    <row r="246" spans="1:59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</row>
    <row r="247" spans="1:59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</row>
    <row r="248" spans="1:59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</row>
    <row r="249" spans="1:59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</row>
    <row r="250" spans="1:59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</row>
    <row r="251" spans="1:59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</row>
    <row r="252" spans="1:59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</row>
    <row r="253" spans="1:59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</row>
    <row r="254" spans="1:59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</row>
    <row r="255" spans="1:59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</row>
    <row r="256" spans="1:59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</row>
    <row r="257" spans="1:59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</row>
    <row r="258" spans="1:59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</row>
    <row r="259" spans="1:59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</row>
    <row r="260" spans="1:59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</row>
    <row r="261" spans="1:59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</row>
    <row r="262" spans="1:59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</row>
    <row r="263" spans="1:59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</row>
    <row r="264" spans="1:59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</row>
    <row r="265" spans="1:59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</row>
    <row r="266" spans="1:59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</row>
    <row r="267" spans="1:59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</row>
    <row r="268" spans="1:59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</row>
    <row r="269" spans="1:59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</row>
    <row r="270" spans="1:59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</row>
    <row r="271" spans="1:59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</row>
    <row r="272" spans="1:59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</row>
    <row r="273" spans="1:59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</row>
    <row r="274" spans="1:59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</row>
    <row r="275" spans="1:59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</row>
    <row r="276" spans="1:59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</row>
    <row r="277" spans="1:59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</row>
    <row r="278" spans="1:59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</row>
    <row r="279" spans="1:59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</row>
    <row r="280" spans="1:59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</row>
    <row r="281" spans="1:59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</row>
    <row r="282" spans="1:59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</row>
    <row r="283" spans="1:59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</row>
    <row r="284" spans="1:59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</row>
    <row r="285" spans="1:59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</row>
    <row r="286" spans="1:59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</row>
    <row r="287" spans="1:59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</row>
    <row r="288" spans="1:59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</row>
    <row r="289" spans="1:59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</row>
    <row r="290" spans="1:59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</row>
    <row r="291" spans="1:59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</row>
    <row r="292" spans="1:59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</row>
    <row r="293" spans="1:59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</row>
    <row r="294" spans="1:59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</row>
    <row r="295" spans="1:59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</row>
    <row r="296" spans="1:59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</row>
    <row r="297" spans="1:59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</row>
    <row r="298" spans="1:59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</row>
    <row r="299" spans="1:59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</row>
    <row r="300" spans="1:59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</row>
    <row r="301" spans="1:59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</row>
    <row r="302" spans="1:59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</row>
    <row r="303" spans="1:59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</row>
    <row r="304" spans="1:59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</row>
    <row r="305" spans="1:59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</row>
    <row r="306" spans="1:59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</row>
    <row r="307" spans="1:59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</row>
    <row r="308" spans="1:59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</row>
    <row r="309" spans="1:59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</row>
    <row r="310" spans="1:59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</row>
    <row r="311" spans="1:59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</row>
    <row r="312" spans="1:59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</row>
    <row r="313" spans="1:59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</row>
    <row r="314" spans="1:59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</row>
    <row r="315" spans="1:59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</row>
    <row r="316" spans="1:59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</row>
    <row r="317" spans="1:59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</row>
    <row r="318" spans="1:59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</row>
    <row r="319" spans="1:59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</row>
    <row r="320" spans="1:59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</row>
    <row r="321" spans="1:59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</row>
    <row r="322" spans="1:59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</row>
    <row r="323" spans="1:59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</row>
    <row r="324" spans="1:59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</row>
    <row r="325" spans="1:59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</row>
    <row r="326" spans="1:59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</row>
    <row r="327" spans="1:59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</row>
    <row r="328" spans="1:59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</row>
    <row r="329" spans="1:59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</row>
    <row r="330" spans="1:59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</row>
    <row r="331" spans="1:59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</row>
    <row r="332" spans="1:59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</row>
    <row r="333" spans="1:59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</row>
    <row r="334" spans="1:59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</row>
    <row r="335" spans="1:59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</row>
    <row r="336" spans="1:59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</row>
    <row r="337" spans="1:59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</row>
    <row r="338" spans="1:59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</row>
    <row r="339" spans="1:59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</row>
    <row r="340" spans="1:59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</row>
    <row r="341" spans="1:59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</row>
    <row r="342" spans="1:59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</row>
    <row r="343" spans="1:59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</row>
    <row r="344" spans="1:59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</row>
    <row r="345" spans="1:59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</row>
    <row r="346" spans="1:59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</row>
    <row r="347" spans="1:59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</row>
    <row r="348" spans="1:59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</row>
    <row r="349" spans="1:59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</row>
    <row r="350" spans="1:59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</row>
    <row r="351" spans="1:59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</row>
    <row r="352" spans="1:59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</row>
    <row r="353" spans="1:59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</row>
    <row r="354" spans="1:59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</row>
    <row r="355" spans="1:59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</row>
    <row r="356" spans="1:59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</row>
    <row r="357" spans="1:59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</row>
    <row r="358" spans="1:59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</row>
    <row r="359" spans="1:59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</row>
    <row r="360" spans="1:59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</row>
    <row r="361" spans="1:59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</row>
    <row r="362" spans="1:59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</row>
    <row r="363" spans="1:59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</row>
    <row r="364" spans="1:59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</row>
    <row r="365" spans="1:59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</row>
    <row r="366" spans="1:59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</row>
    <row r="367" spans="1:59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</row>
    <row r="368" spans="1:59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</row>
    <row r="369" spans="1:59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</row>
    <row r="370" spans="1:59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</row>
    <row r="371" spans="1:59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</row>
    <row r="372" spans="1:59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</row>
    <row r="373" spans="1:59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</row>
    <row r="374" spans="1:59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</row>
    <row r="375" spans="1:59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</row>
    <row r="376" spans="1:59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</row>
    <row r="377" spans="1:59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</row>
    <row r="378" spans="1:59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</row>
    <row r="379" spans="1:59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</row>
    <row r="380" spans="1:59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</row>
    <row r="381" spans="1:59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</row>
    <row r="382" spans="1:59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</row>
    <row r="383" spans="1:59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</row>
    <row r="384" spans="1:59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</row>
    <row r="385" spans="1:59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</row>
    <row r="386" spans="1:59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</row>
    <row r="387" spans="1:59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</row>
    <row r="388" spans="1:59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</row>
    <row r="389" spans="1:59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</row>
    <row r="390" spans="1:59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</row>
    <row r="391" spans="1:59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</row>
    <row r="392" spans="1:59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</row>
    <row r="393" spans="1:59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</row>
    <row r="394" spans="1:59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</row>
    <row r="395" spans="1:59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</row>
    <row r="396" spans="1:59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</row>
    <row r="397" spans="1:59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</row>
    <row r="398" spans="1:59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</row>
    <row r="399" spans="1:59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</row>
    <row r="400" spans="1:59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</row>
    <row r="401" spans="1:59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</row>
    <row r="402" spans="1:59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</row>
    <row r="403" spans="1:59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</row>
    <row r="404" spans="1:59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</row>
    <row r="405" spans="1:59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</row>
    <row r="406" spans="1:59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</row>
    <row r="407" spans="1:59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</row>
    <row r="408" spans="1:59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</row>
    <row r="409" spans="1:59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</row>
    <row r="410" spans="1:59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</row>
    <row r="411" spans="1:59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</row>
    <row r="412" spans="1:59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</row>
    <row r="413" spans="1:59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</row>
    <row r="414" spans="1:59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</row>
    <row r="415" spans="1:59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</row>
    <row r="416" spans="1:59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</row>
    <row r="417" spans="1:59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</row>
    <row r="418" spans="1:59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</row>
    <row r="419" spans="1:59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</row>
    <row r="420" spans="1:59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</row>
    <row r="421" spans="1:59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</row>
    <row r="422" spans="1:59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</row>
    <row r="423" spans="1:59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</row>
    <row r="424" spans="1:59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</row>
    <row r="425" spans="1:59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</row>
    <row r="426" spans="1:59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</row>
    <row r="427" spans="1:59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</row>
    <row r="428" spans="1:59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</row>
    <row r="429" spans="1:59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</row>
    <row r="430" spans="1:59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</row>
    <row r="431" spans="1:59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</row>
    <row r="432" spans="1:59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</row>
    <row r="433" spans="1:59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</row>
    <row r="434" spans="1:59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</row>
    <row r="435" spans="1:59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</row>
    <row r="436" spans="1:59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</row>
    <row r="437" spans="1:59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</row>
    <row r="438" spans="1:59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</row>
    <row r="439" spans="1:59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</row>
    <row r="440" spans="1:59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</row>
    <row r="441" spans="1:59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</row>
    <row r="442" spans="1:59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</row>
  </sheetData>
  <sheetProtection selectLockedCells="1" selectUnlockedCells="1"/>
  <mergeCells count="32">
    <mergeCell ref="E3:V3"/>
    <mergeCell ref="G5:G6"/>
    <mergeCell ref="E4:F4"/>
    <mergeCell ref="G4:H4"/>
    <mergeCell ref="O4:P4"/>
    <mergeCell ref="H5:H6"/>
    <mergeCell ref="Q4:R4"/>
    <mergeCell ref="I4:N4"/>
    <mergeCell ref="V5:V6"/>
    <mergeCell ref="S4:T4"/>
    <mergeCell ref="U4:V4"/>
    <mergeCell ref="Q5:Q6"/>
    <mergeCell ref="J5:L5"/>
    <mergeCell ref="U5:U6"/>
    <mergeCell ref="X3:X6"/>
    <mergeCell ref="S5:S6"/>
    <mergeCell ref="T5:T6"/>
    <mergeCell ref="N5:N6"/>
    <mergeCell ref="W3:W6"/>
    <mergeCell ref="I5:I6"/>
    <mergeCell ref="M5:M6"/>
    <mergeCell ref="F5:F6"/>
    <mergeCell ref="A24:A25"/>
    <mergeCell ref="A2:W2"/>
    <mergeCell ref="E5:E6"/>
    <mergeCell ref="O5:O6"/>
    <mergeCell ref="P5:P6"/>
    <mergeCell ref="R5:R6"/>
    <mergeCell ref="A3:A6"/>
    <mergeCell ref="C3:C6"/>
    <mergeCell ref="B3:B6"/>
    <mergeCell ref="D3:D6"/>
  </mergeCells>
  <printOptions/>
  <pageMargins left="0.7875" right="0.7875" top="1.0527777777777778" bottom="1.0527777777777778" header="0.7875" footer="0.7875"/>
  <pageSetup fitToHeight="3" horizontalDpi="300" verticalDpi="300" orientation="landscape" paperSize="9" scale="4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Валентиновна</cp:lastModifiedBy>
  <cp:lastPrinted>2016-05-31T09:32:20Z</cp:lastPrinted>
  <dcterms:modified xsi:type="dcterms:W3CDTF">2016-05-31T10:29:51Z</dcterms:modified>
  <cp:category/>
  <cp:version/>
  <cp:contentType/>
  <cp:contentStatus/>
</cp:coreProperties>
</file>