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0" windowWidth="10010" windowHeight="10010" firstSheet="6" activeTab="11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7" sheetId="7" r:id="rId7"/>
    <sheet name="Приложение 8" sheetId="8" r:id="rId8"/>
    <sheet name="Приложение 9" sheetId="9" r:id="rId9"/>
    <sheet name="Приложение 10" sheetId="10" r:id="rId10"/>
    <sheet name="Приложение 11" sheetId="11" r:id="rId11"/>
    <sheet name="Приложение 12" sheetId="12" r:id="rId12"/>
  </sheets>
  <definedNames/>
  <calcPr fullCalcOnLoad="1"/>
</workbook>
</file>

<file path=xl/sharedStrings.xml><?xml version="1.0" encoding="utf-8"?>
<sst xmlns="http://schemas.openxmlformats.org/spreadsheetml/2006/main" count="3937" uniqueCount="1291">
  <si>
    <t>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</si>
  <si>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ООО «ШЦАРС»</t>
  </si>
  <si>
    <t>ООО УК «Горизонт-2003»</t>
  </si>
  <si>
    <t>ООО «Верест»</t>
  </si>
  <si>
    <t>ООО "Уютный дом"</t>
  </si>
  <si>
    <t>ТСЖ  «Южное шоссе 6Б»</t>
  </si>
  <si>
    <t xml:space="preserve">Утверждено </t>
  </si>
  <si>
    <t xml:space="preserve">          Оказание услуг по организации питания обучающихся</t>
  </si>
  <si>
    <t xml:space="preserve">            Стипендии</t>
  </si>
  <si>
    <t xml:space="preserve">      
Физическая культура и спорт</t>
  </si>
  <si>
    <t xml:space="preserve">          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</si>
  <si>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0120120010</t>
  </si>
  <si>
    <t xml:space="preserve">            Обслуживание муниципального долга</t>
  </si>
  <si>
    <t xml:space="preserve">    городская Дума городского округа Шуя</t>
  </si>
  <si>
    <t xml:space="preserve">          Организация  дополнительного  профессионального образования  лиц, замещающих выборные муниципальные должности, и муниципальных служащих</t>
  </si>
  <si>
    <t>0000020030</t>
  </si>
  <si>
    <t xml:space="preserve">    Контрольно-счетная комиссия городского округа Шуя</t>
  </si>
  <si>
    <t xml:space="preserve">          Обеспечение функционирования  Председателя Контрольно-счетной комиссии городского округа Шуя и его заместителей</t>
  </si>
  <si>
    <t xml:space="preserve">          Членские взносы в общероссийские и региональные объединения муниципальных образований</t>
  </si>
  <si>
    <t xml:space="preserve">    Отдел культуры администрации городского округа Шуя</t>
  </si>
  <si>
    <t xml:space="preserve">          Организация процесса обучения в муниципальных детских школах дополнительного образования детей в сфере культуры</t>
  </si>
  <si>
    <t xml:space="preserve">          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</si>
  <si>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0340181430</t>
  </si>
  <si>
    <t xml:space="preserve">          Софинансирование из  бюджета городского округа Шуя  расходов  связанных с поэтапным доведением средней заработной платы 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</si>
  <si>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03401S1430</t>
  </si>
  <si>
    <t xml:space="preserve">            Субсидии автономным учреждениям на иные цели</t>
  </si>
  <si>
    <t xml:space="preserve">          Расходы, связанные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</si>
  <si>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0310180340</t>
  </si>
  <si>
    <t xml:space="preserve">          Софинансирование из  бюджета городского округа Шуя  расходов  связанных с поэтапным доведением средней заработной платы работникам культуры муниципальных учреждений культуры до средней заработной платы в Ивановской области в соответствии с указами Презид</t>
  </si>
  <si>
    <t>03101S0340</t>
  </si>
  <si>
    <t>0320180340</t>
  </si>
  <si>
    <t xml:space="preserve">          Софинансирование из  бюджета городского округа Шуя  расходов  связанных с поэтапным доведением средней заработной платы работникам культуры муниципальных учреждений культуры до средней заработной платы в Ивановской области в соответствии с указами Президента Российской Федерации</t>
  </si>
  <si>
    <t>03201S0340</t>
  </si>
  <si>
    <t>0330180340</t>
  </si>
  <si>
    <t>03301S0340</t>
  </si>
  <si>
    <t xml:space="preserve">    Отдел образования администрации городского округа Шуя</t>
  </si>
  <si>
    <t xml:space="preserve">  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</si>
  <si>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>0210180170</t>
  </si>
  <si>
    <t xml:space="preserve">          Приведение в соответствие с требованиями пожарной безопасности образовательных учреждений</t>
  </si>
  <si>
    <t>0220180150</t>
  </si>
  <si>
    <t>0220180160</t>
  </si>
  <si>
    <t xml:space="preserve">          Приобретение основных средств в общеобразовательных организациях городского округа Шуя</t>
  </si>
  <si>
    <t>0230181420</t>
  </si>
  <si>
    <t xml:space="preserve">          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</t>
  </si>
  <si>
    <t>0230181440</t>
  </si>
  <si>
    <t xml:space="preserve">          Софинансирование  из  бюджета городского округа Шуя  расходов на поэтапное повышение заработной платы отдельным категориям работников  иных муниципальных организаций дополнительного образования детей до средней заработной платы в Ивановской области в соответствии с указами Президента Российской Федерации</t>
  </si>
  <si>
    <t>02301S1420</t>
  </si>
  <si>
    <t xml:space="preserve">          Софинансирование из  бюджета городского округа Шуя  расходов на поэтапное повышение заработной платы отдельным категориям работников  муниципальных организаций дополнительного образования детей в сфере физической культуры и спорта</t>
  </si>
  <si>
    <t>02301S1440</t>
  </si>
  <si>
    <t xml:space="preserve">          Создание условий для самореализации личности</t>
  </si>
  <si>
    <t xml:space="preserve">          Расходы по организации отдыха детей в каникулярное время в части организации двухразового питания в лагерях дневного пребывания</t>
  </si>
  <si>
    <t>0240180190</t>
  </si>
  <si>
    <t>0240180200</t>
  </si>
  <si>
    <t>02401S0190</t>
  </si>
  <si>
    <t xml:space="preserve">          Осуществление переданных органам местного самоуправления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</si>
  <si>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 xml:space="preserve">    Отдел жилищно-коммунального хозяйства, транспорта, связи и благоустройства</t>
  </si>
  <si>
    <t xml:space="preserve">          Организация проведения мероприятий по отлову и содержанию безнадзорных животных</t>
  </si>
  <si>
    <t xml:space="preserve">          Капитальный и текущий ремонт тротуаров</t>
  </si>
  <si>
    <t xml:space="preserve">          Ремонт автомобильных дорог и искусственных сооружений на них по наказам избирателей депутатам Ивановской областной Думы</t>
  </si>
  <si>
    <t xml:space="preserve">            Бюджетные инвестиции в объекты капитального строительства государственной (муниципальной) собственности</t>
  </si>
  <si>
    <t xml:space="preserve">            Закупка товаров, работ, услуг в целях капитального ремонта государственного (муниципального) имущества</t>
  </si>
  <si>
    <t>243</t>
  </si>
  <si>
    <t xml:space="preserve">            Бюджетные инвестиции на приобретение объектов недвижимого имущества в государственную (муниципальную) собственность</t>
  </si>
  <si>
    <t xml:space="preserve">          Обеспечение мероприятий по переселению граждан из аварийного жилищного фонда с учетом необходимости развития малоэтажного жилищного строительства на территории городского округа Шуя за счет средств бюджета городского округа Шуя</t>
  </si>
  <si>
    <t xml:space="preserve">          Оплата общей площади предоставляемого жилого помещения, превышающей общую площадь ранее занимаемого жилого помещения</t>
  </si>
  <si>
    <t xml:space="preserve">          Разработка ПСД и строительство новых сетей водоснабжения и водоотведения</t>
  </si>
  <si>
    <t xml:space="preserve">          Создание дополнительных мест за счет расширения сети дошкольных образовательных учреждений (Строительство детского сада на 220 мест по ул.Кооперативная (в районе школы № 9) городского округа Шуя</t>
  </si>
  <si>
    <t xml:space="preserve">            Субсидия гражданам на приобретение жилья</t>
  </si>
  <si>
    <t xml:space="preserve">    Комитет по управлению муниципальным имуществом Администрации городского округа Шуя</t>
  </si>
  <si>
    <t>815</t>
  </si>
  <si>
    <t>ВСЕГО РАСХОДОВ: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</si>
  <si>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</si>
  <si>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</si>
  <si>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</si>
  <si>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</si>
  <si>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</si>
  <si>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Резервные  фонды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</si>
  <si>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</si>
  <si>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</si>
  <si>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</si>
  <si>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 xml:space="preserve">    НАЦИОНАЛЬНАЯ ЭКОНОМИКА</t>
  </si>
  <si>
    <t xml:space="preserve">      Сельское хозяйство и рыболовство</t>
  </si>
  <si>
    <t xml:space="preserve">      Дорожное хозяйство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</si>
  <si>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</si>
  <si>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</si>
  <si>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</si>
  <si>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Благоустройство</t>
  </si>
  <si>
    <t xml:space="preserve">    ОБРАЗОВАНИЕ</t>
  </si>
  <si>
    <t xml:space="preserve">      Дошкольное образование</t>
  </si>
  <si>
    <t xml:space="preserve">      Общее образование</t>
  </si>
  <si>
    <t xml:space="preserve">      Профессиональная подготовка, переподготовка и повышение квалификации</t>
  </si>
  <si>
    <t xml:space="preserve">      Молодежная политика и оздоровление детей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</si>
  <si>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</si>
  <si>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</si>
  <si>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</si>
  <si>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</si>
  <si>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</si>
  <si>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</si>
  <si>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 xml:space="preserve">      Охрана семьи и детства</t>
  </si>
  <si>
    <t xml:space="preserve">    
Физическая культура и спорт</t>
  </si>
  <si>
    <t xml:space="preserve">      Субсидии бюджетам субъектов Российской Федерации и муниципальных образований (межбюджетные субсидии)</t>
  </si>
  <si>
    <t xml:space="preserve">    ОБСЛУЖИВАНИЕ ГОСУДАРСТВЕННОГО И МУНИЦИПАЛЬНОГО ДОЛГА</t>
  </si>
  <si>
    <t xml:space="preserve">      Обслуживание государственного внутреннего и муниципального долга</t>
  </si>
  <si>
    <t>000 01 02 00 00 00 0000 000</t>
  </si>
  <si>
    <t>000 01 02 00 00 00 0000 700</t>
  </si>
  <si>
    <t>000 01 02 00 00 04 0000 710</t>
  </si>
  <si>
    <t>000 01 05 00 00 00 0000 500</t>
  </si>
  <si>
    <t>000 01 05 02 00 00 0000 500</t>
  </si>
  <si>
    <t>000 01 05 02 01 00 0000 510</t>
  </si>
  <si>
    <t>000 01 05 02 01 04 0000 510</t>
  </si>
  <si>
    <t>000 01 05 00 00 00 0000 600</t>
  </si>
  <si>
    <t>000 01 05 02 00 00 0000 600</t>
  </si>
  <si>
    <t>000 01 05 02 01 00 0000 610</t>
  </si>
  <si>
    <t>000 01 05 02 01 04 0000 610</t>
  </si>
  <si>
    <t xml:space="preserve">  Получение кредитов от кредитных организаций в валюте Российской Федерации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</si>
  <si>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</si>
  <si>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 Получение кредитов от кредитных организаций бюджетом городского округа в валюте Российской Федерации</t>
  </si>
  <si>
    <t>Вид долгового обязательства</t>
  </si>
  <si>
    <t xml:space="preserve">      ОБЩЕГОСУДАРСТВЕННЫЕ ВОПРОСЫ</t>
  </si>
  <si>
    <t xml:space="preserve">        Функционирование высшего должностного лица субъекта Российской Федерации и муниципального образования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</si>
  <si>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</si>
  <si>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</si>
  <si>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</si>
  <si>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Другие общегосударственные вопросы</t>
  </si>
  <si>
    <t xml:space="preserve">      НАЦИОНАЛЬНАЯ БЕЗОПАСНОСТЬ И ПРАВООХРАНИТЕЛЬНАЯ ДЕЯТЕЛЬНОСТЬ</t>
  </si>
  <si>
    <t xml:space="preserve">        Защита населения и территории от чрезвычайных ситуаций природного и техногенного характера, гражданская оборона</t>
  </si>
  <si>
    <t xml:space="preserve">      НАЦИОНАЛЬНАЯ ЭКОНОМИКА</t>
  </si>
  <si>
    <t xml:space="preserve">        Сельское хозяйство и рыболовство</t>
  </si>
  <si>
    <t xml:space="preserve">        Дорожное хозяйство</t>
  </si>
  <si>
    <t xml:space="preserve">        Другие вопросы в области национальной экономики</t>
  </si>
  <si>
    <t xml:space="preserve">      ЖИЛИЩНО-КОММУНАЛЬНОЕ ХОЗЯЙСТВО</t>
  </si>
  <si>
    <t xml:space="preserve">        Жилищное хозяйство</t>
  </si>
  <si>
    <t xml:space="preserve">        Благоустройство</t>
  </si>
  <si>
    <t xml:space="preserve">      ОБРАЗОВАНИЕ</t>
  </si>
  <si>
    <t xml:space="preserve">        Дошкольное образование</t>
  </si>
  <si>
    <t xml:space="preserve">        Общее образование</t>
  </si>
  <si>
    <t xml:space="preserve">        Профессиональная подготовка, переподготовка и повышение квалификации</t>
  </si>
  <si>
    <t xml:space="preserve">        Молодежная политика и оздоровление детей</t>
  </si>
  <si>
    <t xml:space="preserve">        Другие вопросы в области образования</t>
  </si>
  <si>
    <t xml:space="preserve">      КУЛЬТУРА, КИНЕМАТОГРАФИЯ</t>
  </si>
  <si>
    <t xml:space="preserve">        Культура</t>
  </si>
  <si>
    <t xml:space="preserve">      СОЦИАЛЬНАЯ ПОЛИТИКА</t>
  </si>
  <si>
    <t xml:space="preserve">        Пенсионное обеспечение</t>
  </si>
  <si>
    <t xml:space="preserve">        Социальное обеспечение населения</t>
  </si>
  <si>
    <t xml:space="preserve">        Охрана семьи и детства</t>
  </si>
  <si>
    <t xml:space="preserve">        Субсидии бюджетам субъектов Российской Федерации и муниципальных образований (межбюджетные субсидии)</t>
  </si>
  <si>
    <t xml:space="preserve">      ОБСЛУЖИВАНИЕ ГОСУДАРСТВЕННОГО И МУНИЦИПАЛЬНОГО ДОЛГА</t>
  </si>
  <si>
    <t xml:space="preserve">        Обслуживание государственного внутреннего и муниципального долга</t>
  </si>
  <si>
    <t>Код источника финансирования
дефицита бюджета по бюджетной классификации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</si>
  <si>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</si>
  <si>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</si>
  <si>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</si>
  <si>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>источники внешнего финансирования</t>
  </si>
  <si>
    <t>Изменение остатков средств</t>
  </si>
  <si>
    <t>увеличение остатков средств, всего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</si>
  <si>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</si>
  <si>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</si>
  <si>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 xml:space="preserve">  Увеличение прочих остатков денежных средств  бюджетов городских округов</t>
  </si>
  <si>
    <t>уменьшение остатков средств, всего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</si>
  <si>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</si>
  <si>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</si>
  <si>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 Уменьшение прочих остатков денежных средств бюджетов городских округов</t>
  </si>
  <si>
    <t>Код классификации источников финансирования дефицитов бюджетов</t>
  </si>
  <si>
    <t xml:space="preserve">Наименование кода классификации источников финансирования дефицитов бюджетов </t>
  </si>
  <si>
    <t>Наименование главного администратора источников внутреннего финансирования дефицита бюджета городского округа и источников внутреннего финансирования дефицитов бюджетов</t>
  </si>
  <si>
    <t>главного администратора источников финансирования дефицита бюджета городского округа</t>
  </si>
  <si>
    <t>источников внутреннего финансирования дефицитов бюджетов</t>
  </si>
  <si>
    <t>Финансовое управление Администрации городского округа Шуя</t>
  </si>
  <si>
    <t>00001020000040000710</t>
  </si>
  <si>
    <t>01050201040000510</t>
  </si>
  <si>
    <t xml:space="preserve">   Увеличение прочих остатков денежных средств бюджетов городских округов</t>
  </si>
  <si>
    <t>01050201040000610</t>
  </si>
  <si>
    <t xml:space="preserve">   Уменьшение прочих остатков денежных средств бюджетов городских округов</t>
  </si>
  <si>
    <t xml:space="preserve">Кредиты кредитных организаций                                   </t>
  </si>
  <si>
    <t>Привлечение</t>
  </si>
  <si>
    <t xml:space="preserve">Погашение                                 </t>
  </si>
  <si>
    <t>Общий объем бюджетных ассигнований, предусмотренных на исполнение</t>
  </si>
  <si>
    <t>муниципальных гарантий городского округа Шуя по возможным гарантийным</t>
  </si>
  <si>
    <t>Исполнение муниципальных гарантий городского округа Шуя</t>
  </si>
  <si>
    <t xml:space="preserve">Объем бюджетных ассигнований на исполнение гарантий по возможным гарантийным случаям </t>
  </si>
  <si>
    <t>За счет источников внутреннего финансирования дефицита бюджета городского округа</t>
  </si>
  <si>
    <t xml:space="preserve">Главный распорядитель </t>
  </si>
  <si>
    <t>Администрация городского округа Шуя</t>
  </si>
  <si>
    <t>Субвенция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</t>
  </si>
  <si>
    <t>Отдел культуры администрации городского округа Шуя</t>
  </si>
  <si>
    <t>Субсидия бюджетам муниципальных районов и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</si>
  <si>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Субсидия бюджетам муниципальных образований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</si>
  <si>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Отдел образования администрации городского округа Шуя</t>
  </si>
  <si>
    <t>Субвенция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</t>
  </si>
  <si>
    <t>Субсидия бюджетам муниципальных районов и городских округов на софинансирование расходов по организации отдыха детей в каникулярное время в части организации двухразового питания в лагерях дневного пребывания</t>
  </si>
  <si>
    <t>Субсидия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 в рамках иных непрограммных мероприятий по наказам избирателей депутатам Ивановской областной Думы</t>
  </si>
  <si>
    <t>Отдел жилищно-коммунального хозяйства, транспорта, связи и благоустройства</t>
  </si>
  <si>
    <t>ИТОГО</t>
  </si>
  <si>
    <t>Субвенция бюджетам муниципальных районов и городских округов на осуществление полномочий по созданию и организации деятельности комиссий по делам несовершеннолетних и защите их прав</t>
  </si>
  <si>
    <t xml:space="preserve">Субвенция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 труда, на приобретение учебников и учебных пособий, средств обучения, игр, игрушек (за исключением расходов на содержание зданий и оплату коммунальных  услуг) </t>
  </si>
  <si>
    <t>Субвенция бюджетам муниципальных районов и городских округов возмещения затрат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 основным общеобразовательным программам, включая расходы на оплату труда, приобретение учебников  и учебных пособий, средств обучения, игр, игрушек (за исключением расходов на содержание зданий и оплату коммунальных услуг)</t>
  </si>
  <si>
    <t>Субвенция бюджетам муниципальных  районов и городских округов на осуществление переданных органам местного  самоуправления государственных полномочий Ивановской области по выплате компенсации части родительской платы за присмотр  и уход за детьми в образовательных организациях, реализующих образовательную программу дошкольного образования</t>
  </si>
  <si>
    <t>Наименование </t>
  </si>
  <si>
    <t>Субсидия на проведение мероприятий в области жилищного хозяйства (текущее содержание и отопление незаселенного жилья)</t>
  </si>
  <si>
    <t>ООО «Управдом»</t>
  </si>
  <si>
    <t>ШМУПОК и ТС</t>
  </si>
  <si>
    <t>ООО «Партнер»</t>
  </si>
  <si>
    <t>Частное общеобразовательное учреждение «Школа имени святителя Тихона Задонского»</t>
  </si>
  <si>
    <t>Субсидия на осуществление полномочий городского округа Шуя в области образования</t>
  </si>
  <si>
    <t>ВСЕГО</t>
  </si>
  <si>
    <t>Доходы бюджета - всего
в том числе:</t>
  </si>
  <si>
    <t xml:space="preserve">Плата за выбросы загрязняющих веществ в атмосфреный воздух стационарными объектами
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</si>
  <si>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</si>
  <si>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Денежные взыскания (штрафы) за нарушение законодательства о Российской Федерации о размещении заказов на поставки товаров, выполнение работ, оказание услуг для нужд городских округов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</si>
  <si>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
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</si>
  <si>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(1) Налогового кодекса Российской Федерации
</t>
  </si>
  <si>
    <t>Дотации бюджетам городских округов на поддержку мер по обеспечению сбалансированности бюджетов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</si>
  <si>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</si>
  <si>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14111608020010000140</t>
  </si>
  <si>
    <t>14111608020016000140</t>
  </si>
  <si>
    <t>16111633040040000140</t>
  </si>
  <si>
    <t>16111633040046000140</t>
  </si>
  <si>
    <t>18210102030014000110</t>
  </si>
  <si>
    <t>18210504010023000110</t>
  </si>
  <si>
    <t>18210504010024000110</t>
  </si>
  <si>
    <t>18210701020011000110</t>
  </si>
  <si>
    <t>18211690040046000140</t>
  </si>
  <si>
    <t>18811608010016000140</t>
  </si>
  <si>
    <t>18811628000010000140</t>
  </si>
  <si>
    <t>18811628000016000140</t>
  </si>
  <si>
    <t>80311302994040000130</t>
  </si>
  <si>
    <t xml:space="preserve">  в том числе:
  источники внутреннего финансирования бюджета
    из них:</t>
  </si>
  <si>
    <t>Получение кредитов от кредитных организаций бюджетами городских округов в валюте Российской Федерации</t>
  </si>
  <si>
    <t xml:space="preserve">  источники внешнего финансирования бюджета
    из них:</t>
  </si>
  <si>
    <t xml:space="preserve">Изменение остатков средств (стр.710 + стр.720) </t>
  </si>
  <si>
    <t xml:space="preserve">  увеличение остатков средств</t>
  </si>
  <si>
    <t xml:space="preserve">  уменьшение остатков средств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</si>
  <si>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</si>
  <si>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</si>
  <si>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  Дотации бюджетам бюджетной системы Российской Федерации</t>
  </si>
  <si>
    <t xml:space="preserve">  Дотации бюджетам на поддержку мер по обеспечению сбалансированности бюджетов</t>
  </si>
  <si>
    <t xml:space="preserve">  Дотации бюджетам городских округов на поддержку мер по обеспечению сбалансированности бюджетов</t>
  </si>
  <si>
    <t xml:space="preserve">  Субвенции бюджетам бюджетной системы Российской Федерации</t>
  </si>
  <si>
    <t>000 1 00 00000 00 0000 000</t>
  </si>
  <si>
    <t>000 1 01 00000 00 0000 000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</si>
  <si>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</si>
  <si>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</si>
  <si>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</si>
  <si>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</si>
  <si>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</si>
  <si>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</si>
  <si>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</si>
  <si>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</si>
  <si>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</si>
  <si>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</si>
  <si>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</si>
  <si>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</si>
  <si>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000 1 05 02000 02 0000 110</t>
  </si>
  <si>
    <t>000 1 05 02010 02 0000 110</t>
  </si>
  <si>
    <t>000 1 05 02020 02 0000 110</t>
  </si>
  <si>
    <t>000 1 05 04000 02 0000 110</t>
  </si>
  <si>
    <t>000 1 05 04010 02 0000 110</t>
  </si>
  <si>
    <t>000 1 06 00000 00 0000 000</t>
  </si>
  <si>
    <t>000 1 06 01000 00 0000 110</t>
  </si>
  <si>
    <t>000 1 06 01020 04 0000 110</t>
  </si>
  <si>
    <t>000 1 06 06000 00 0000 110</t>
  </si>
  <si>
    <t>000 1 06 06030 00 0000 110</t>
  </si>
  <si>
    <t>000 1 06 06032 04 0000 110</t>
  </si>
  <si>
    <t>000 1 06 06040 00 0000 110</t>
  </si>
  <si>
    <t>000 1 06 06042 04 0000 110</t>
  </si>
  <si>
    <t>000 1 07 00000 00 0000 000</t>
  </si>
  <si>
    <t>000 1 07 01000 01 0000 110</t>
  </si>
  <si>
    <t>000 1 07 01020 01 0000 110</t>
  </si>
  <si>
    <t>000 1 08 00000 00 0000 000</t>
  </si>
  <si>
    <t>000 1 08 03000 01 0000 110</t>
  </si>
  <si>
    <t>000 1 08 03010 01 0000 110</t>
  </si>
  <si>
    <t>000 1 08 07000 01 0000 110</t>
  </si>
  <si>
    <t>000 1 08 07150 01 0000 110</t>
  </si>
  <si>
    <t>000 1 09 00000 00 0000 000</t>
  </si>
  <si>
    <t>000 1 09 01000 00 0000 110</t>
  </si>
  <si>
    <t>000 1 09 01020 04 0000 110</t>
  </si>
  <si>
    <t>000 1 09 06000 02 0000 110</t>
  </si>
  <si>
    <t>000 1 09 06010 02 0000 110</t>
  </si>
  <si>
    <t>000 1 11 00000 00 0000 000</t>
  </si>
  <si>
    <t>000 1 11 01000 00 0000 120</t>
  </si>
  <si>
    <t>000 1 11 01040 04 0000 120</t>
  </si>
  <si>
    <t>000 1 11 05000 00 0000 120</t>
  </si>
  <si>
    <t>000 1 11 05010 00 0000 120</t>
  </si>
  <si>
    <t>000 1 11 05012 04 0000 120</t>
  </si>
  <si>
    <t>000 1 11 05030 00 0000 120</t>
  </si>
  <si>
    <t>000 1 11 05034 04 0000 120</t>
  </si>
  <si>
    <t>000 1 11 07000 00 0000 120</t>
  </si>
  <si>
    <t>000 1 11 07010 00 0000 120</t>
  </si>
  <si>
    <t>000 1 11 07014 04 0000 120</t>
  </si>
  <si>
    <t>000 1 11 09000 00 0000 120</t>
  </si>
  <si>
    <t>000 1 11 09040 00 0000 120</t>
  </si>
  <si>
    <t>000 1 11 09044 04 0000 120</t>
  </si>
  <si>
    <t>000 1 12 00000 00 0000 000</t>
  </si>
  <si>
    <t>000 1 12 01000 01 0000 120</t>
  </si>
  <si>
    <t>000 1 12 01010 01 0000 120</t>
  </si>
  <si>
    <t>000 1 12 01020 01 0000 120</t>
  </si>
  <si>
    <t>000 1 12 01030 01 0000 120</t>
  </si>
  <si>
    <t>000 1 12 01040 01 0000 120</t>
  </si>
  <si>
    <t>000 1 13 00000 00 0000 000</t>
  </si>
  <si>
    <t>000 1 13 02000 00 0000 130</t>
  </si>
  <si>
    <t>000 1 13 02990 00 0000 130</t>
  </si>
  <si>
    <t>000 1 13 02994 04 0000 130</t>
  </si>
  <si>
    <t>000 1 14 00000 00 0000 000</t>
  </si>
  <si>
    <t>000 1 14 02000 00 0000 000</t>
  </si>
  <si>
    <t>000 1 14 02040 04 0000 410</t>
  </si>
  <si>
    <t>000 1 14 02043 04 0000 410</t>
  </si>
  <si>
    <t>000 1 14 06000 00 0000 430</t>
  </si>
  <si>
    <t>000 1 14 06010 00 0000 430</t>
  </si>
  <si>
    <t>000 1 14 06012 04 0000 430</t>
  </si>
  <si>
    <t>000 1 14 06020 00 0000 430</t>
  </si>
  <si>
    <t>000 1 14 06024 04 0000 430</t>
  </si>
  <si>
    <t>000 1 16 00000 00 0000 000</t>
  </si>
  <si>
    <t>000 1 16 03000 00 0000 140</t>
  </si>
  <si>
    <t>000 1 16 03010 01 0000 140</t>
  </si>
  <si>
    <t>000 1 16 03030 01 0000 140</t>
  </si>
  <si>
    <t>000 1 16 06000 01 0000 140</t>
  </si>
  <si>
    <t>000 1 16 08000 01 0000 140</t>
  </si>
  <si>
    <t>000 1 16 08010 01 0000 140</t>
  </si>
  <si>
    <t>000 1 16 08020 01 0000 140</t>
  </si>
  <si>
    <t>000 1 16 21000 00 0000 140</t>
  </si>
  <si>
    <t>000 1 16 21040 04 0000 140</t>
  </si>
  <si>
    <t>000 1 16 25000 00 0000 140</t>
  </si>
  <si>
    <t>000 1 16 25030 01 0000 140</t>
  </si>
  <si>
    <t>000 1 16 25050 01 0000 140</t>
  </si>
  <si>
    <t>000 1 16 25060 01 0000 140</t>
  </si>
  <si>
    <t>000 1 16 28000 01 0000 140</t>
  </si>
  <si>
    <t>000 1 16 33000 00 0000 140</t>
  </si>
  <si>
    <t>000 1 16 33040 04 0000 140</t>
  </si>
  <si>
    <t>000 1 16 43000 01 0000 140</t>
  </si>
  <si>
    <t>000 1 16 51000 02 0000 140</t>
  </si>
  <si>
    <t>000 1 16 51020 02 0000 140</t>
  </si>
  <si>
    <t>000 1 16 90000 00 0000 140</t>
  </si>
  <si>
    <t>000 1 16 90040 04 0000 140</t>
  </si>
  <si>
    <t>000 1 17 00000 00 0000 000</t>
  </si>
  <si>
    <t>000 1 17 05000 00 0000 180</t>
  </si>
  <si>
    <t>000 1 17 05040 04 0000 180</t>
  </si>
  <si>
    <t>000 2 00 00000 00 0000 000</t>
  </si>
  <si>
    <t>000 2 02 00000 00 0000 000</t>
  </si>
  <si>
    <t>000 2 19 00000 00 0000 000</t>
  </si>
  <si>
    <t xml:space="preserve">    Администрация городского округа Шуя</t>
  </si>
  <si>
    <t>0000000000</t>
  </si>
  <si>
    <t xml:space="preserve">            Фонд оплаты труда государственных (муниципальных) органов</t>
  </si>
  <si>
    <t xml:space="preserve">            Взносы по обязательному социальному страхованию на выплаты  денежного  содержания и иные  выплаты работникам государственных (муниципальных) органов</t>
  </si>
  <si>
    <t>129</t>
  </si>
  <si>
    <t xml:space="preserve">            Иные выплаты персоналу государственных (муниципальных) органов , за исключением фонда оплаты труда</t>
  </si>
  <si>
    <t xml:space="preserve">            Прочая закупка товаров, работ и услуг для обеспечения государственных (муниципальных) нужд</t>
  </si>
  <si>
    <t xml:space="preserve">            Пособия, компенсации и иные социальные выплаты гражданам, кроме публичных нормативных обязательств</t>
  </si>
  <si>
    <t xml:space="preserve">            Уплата налога на имущество организаций и земельного налога</t>
  </si>
  <si>
    <t xml:space="preserve">            Уплата иных платежей</t>
  </si>
  <si>
    <t>853</t>
  </si>
  <si>
    <t xml:space="preserve">        Резервные  фонды</t>
  </si>
  <si>
    <t>0111</t>
  </si>
  <si>
    <t xml:space="preserve">          Формирование и использование резервного фонда Администрации городского округа Шуя</t>
  </si>
  <si>
    <t>0130120020</t>
  </si>
  <si>
    <t xml:space="preserve">            Резервные средства</t>
  </si>
  <si>
    <t>870</t>
  </si>
  <si>
    <t xml:space="preserve">  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 учреждений</t>
  </si>
  <si>
    <t>0000000950</t>
  </si>
  <si>
    <t xml:space="preserve">            Премии и гранты</t>
  </si>
  <si>
    <t xml:space="preserve">            Субсидия бюджетным учреждениям на иные цели</t>
  </si>
  <si>
    <t xml:space="preserve">          Оптимизация административных процедур при предоставлении государственных и муниципальных услуг на базе МАУ городского округа Шуя «МФЦ»</t>
  </si>
  <si>
    <t xml:space="preserve">            Субсидии автономным учреждениям  на финансовое обеспечение государственного (муниципального ) задания на оказание государственных (муниципальных) услуг (выполнение работ)</t>
  </si>
  <si>
    <t xml:space="preserve">            Приобретение товаров, работ, услуг в пользу граждан в целях их социального обеспечения</t>
  </si>
  <si>
    <t xml:space="preserve">            Уплата прочих налогов, сборов</t>
  </si>
  <si>
    <t xml:space="preserve">            Субсидии бюджетным учреждениям на фианансовое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</si>
  <si>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Снос аварийных деревьев</t>
  </si>
  <si>
    <t xml:space="preserve">          Содержание аварийно-спасательного формирования городского округа Шуя</t>
  </si>
  <si>
    <t xml:space="preserve">          Поддержание в работоспособности системы видеонаблюдения</t>
  </si>
  <si>
    <t>807</t>
  </si>
  <si>
    <t>Наименование показателя</t>
  </si>
  <si>
    <t>Код дохода по бюджетной классификации</t>
  </si>
  <si>
    <t>x</t>
  </si>
  <si>
    <t>Денежные взыскания (штрафы) за нарушение законодательства об охране и использовании животного мира</t>
  </si>
  <si>
    <t>04111625030010000140</t>
  </si>
  <si>
    <t>04811201010010000120</t>
  </si>
  <si>
    <t>Плата за выбросы загрязняющих веществ в атмосферный воздух стационарными объектами</t>
  </si>
  <si>
    <t>04811201010016000120</t>
  </si>
  <si>
    <t>Плата за выбросы загрязняющих веществ в атмосферный воздух передвижными объектами</t>
  </si>
  <si>
    <t>04811201020016000120</t>
  </si>
  <si>
    <t>Плата за выбросы загрязняющих веществ в водные объекты</t>
  </si>
  <si>
    <t>04811201030010000120</t>
  </si>
  <si>
    <t>Плата за сбросы загрязняющих веществ в водные объекты</t>
  </si>
  <si>
    <t>04811201030016000120</t>
  </si>
  <si>
    <t>Плата за размещение отходов производства и потребления</t>
  </si>
  <si>
    <t>04811201040010000120</t>
  </si>
  <si>
    <t>04811201040016000120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</si>
  <si>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</si>
  <si>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</si>
  <si>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 бюджетами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</si>
  <si>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>10010302240010000110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</si>
  <si>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</si>
  <si>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</si>
  <si>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</si>
  <si>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10010302260010000110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</si>
  <si>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</si>
  <si>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10611690040040000140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</si>
  <si>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спирта,алкагольной спиртосодержащей продукции</t>
  </si>
  <si>
    <t>14111608010010000140</t>
  </si>
  <si>
    <t>14111608010016000140</t>
  </si>
  <si>
    <t>Денежные взыскания (штрафы) за нарушение законодательства в области охраны окружающей среды</t>
  </si>
  <si>
    <t>14111625050010000140</t>
  </si>
  <si>
    <t>14111625050016000140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</si>
  <si>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</si>
  <si>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14111628000010000140</t>
  </si>
  <si>
    <t>14111628000016000140</t>
  </si>
  <si>
    <t>14111690040040000140</t>
  </si>
  <si>
    <t>14111690040046000140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</si>
  <si>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</si>
  <si>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17711643000010000140</t>
  </si>
  <si>
    <t>17711643000016000140</t>
  </si>
  <si>
    <t>17711690040040000140</t>
  </si>
  <si>
    <t>17711690040047000140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</si>
  <si>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227(1) и 228 Налогового кодекса Российской Федерации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</si>
  <si>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</si>
  <si>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(1) и 228 Налогового кодекса Российской Федерации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</si>
  <si>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</si>
  <si>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(1) и 228 Налогового кодекса Российской Федер</t>
  </si>
  <si>
    <t>18210102010012100110</t>
  </si>
  <si>
    <t>18210102010013000110</t>
  </si>
  <si>
    <t>18210102010014000110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</si>
  <si>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</si>
  <si>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18210102020010000110</t>
  </si>
  <si>
    <t>18210102020011000110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</si>
  <si>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</t>
  </si>
  <si>
    <t>18210102020012100110</t>
  </si>
  <si>
    <t>18210102020013000110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</si>
  <si>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</si>
  <si>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</si>
  <si>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>18210102030011000110</t>
  </si>
  <si>
    <t>18210102030012100110</t>
  </si>
  <si>
    <t>18210102030013000110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</si>
  <si>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227(1) Налогового кодекса Российской Федерации</t>
  </si>
  <si>
    <t>18210102040010000110</t>
  </si>
  <si>
    <t>18210102040011000110</t>
  </si>
  <si>
    <t>Единый налог на вмененный доход для отдельных видов деятельности</t>
  </si>
  <si>
    <t>18210502010020000110</t>
  </si>
  <si>
    <t>18210502010021000110</t>
  </si>
  <si>
    <t>18210502010022100110</t>
  </si>
  <si>
    <t>18210502010023000110</t>
  </si>
  <si>
    <t>18210502010024000110</t>
  </si>
  <si>
    <t>Единый налог на вмененный доход для отдельных видов деятельности (за налоговые периоды, истекшие до 1 января 2011 года)</t>
  </si>
  <si>
    <t>18210502020020000110</t>
  </si>
  <si>
    <t>Единый налог на вмененный доход для отдельных видов деятельности (за налоговые периоды,истекшие до 1 января 2011 года)</t>
  </si>
  <si>
    <t>18210502020021000110</t>
  </si>
  <si>
    <t>18210502020022100110</t>
  </si>
  <si>
    <t>18210502020024000110</t>
  </si>
  <si>
    <t>Налог, взимаемый в связи с применением патентной системы налогообложения, зачисляемый в бюджеты городских округов</t>
  </si>
  <si>
    <t>18210504010020000110</t>
  </si>
  <si>
    <t>Налог, взимаемый в связи с применением патентной системы налообложения, зачисляемый в бюджеты городских округов</t>
  </si>
  <si>
    <t>18210504010021000110</t>
  </si>
  <si>
    <t>18210504010022100110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</si>
  <si>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</si>
  <si>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18210601020040000110</t>
  </si>
  <si>
    <t>18210601020041000110</t>
  </si>
  <si>
    <t>18210601020042100110</t>
  </si>
  <si>
    <t>18210601020044000110</t>
  </si>
  <si>
    <t>Земельный налог с организаций, обладающих земельным участком, расположенным в границах городских округов</t>
  </si>
  <si>
    <t>18210606032040000110</t>
  </si>
  <si>
    <t>18210606032041000110</t>
  </si>
  <si>
    <t>18210606032042100110</t>
  </si>
  <si>
    <t>18210606032043000110</t>
  </si>
  <si>
    <t>Земельный налог с физических лиц, обладающих земельным участком, расположенным в границах городских округов</t>
  </si>
  <si>
    <t>18210606042040000110</t>
  </si>
  <si>
    <t>18210606042041000110</t>
  </si>
  <si>
    <t>18210606042042100110</t>
  </si>
  <si>
    <t>Налог на добычу общераспространенных полезных ископаемых</t>
  </si>
  <si>
    <t>18210701020010000110</t>
  </si>
  <si>
    <t>18210701020012100110</t>
  </si>
  <si>
    <t>18210701020013000110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</si>
  <si>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</si>
  <si>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18210803010010000110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</si>
  <si>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</si>
  <si>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18210803010011000110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</si>
  <si>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</si>
  <si>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18210901020040000110</t>
  </si>
  <si>
    <t>18210901020042100110</t>
  </si>
  <si>
    <t>Налог с продаж</t>
  </si>
  <si>
    <t>18210906010020000110</t>
  </si>
  <si>
    <t>18210906010022100110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</si>
  <si>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</si>
  <si>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18211603010010000140</t>
  </si>
  <si>
    <t>Денежные взыскания (штрафы) за нарушение законодательства о налогах и сборах, предусмотренные статьями 116, 118, 119,1, пунктами  1 и 2 статьи 120, статьями 125, 126,128, 129, 129.1, 132, 133, 134, 135, 135,1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</si>
  <si>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18211603010016000140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</si>
  <si>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</si>
  <si>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18211603030010000140</t>
  </si>
  <si>
    <t>18211603030016000140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</si>
  <si>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</si>
  <si>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18211606000010000140</t>
  </si>
  <si>
    <t>18211606000016000140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</si>
  <si>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</si>
  <si>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18811608020010000140</t>
  </si>
  <si>
    <t>Денежные взыскания (штрафы) за административные правонарушения в обалсти государственного регулирования производства и оборота табачной продукции</t>
  </si>
  <si>
    <t>18811608020016000140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</si>
  <si>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</si>
  <si>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18811621040040000140</t>
  </si>
  <si>
    <t>18811621040046000140</t>
  </si>
  <si>
    <t>18811643000010000140</t>
  </si>
  <si>
    <t>18811643000016000140</t>
  </si>
  <si>
    <t>18811690040040000140</t>
  </si>
  <si>
    <t>Прочие поступления от денежных взысканий  (штрафов) и иных сумм в возмещение ущерба, зачисляемые в бюджеты городских округов</t>
  </si>
  <si>
    <t>18811690040046000140</t>
  </si>
  <si>
    <t>Денежные взыскания (штрафы) за нарушение земельного законодательства</t>
  </si>
  <si>
    <t>32111625060010000140</t>
  </si>
  <si>
    <t>32111625060016000140</t>
  </si>
  <si>
    <t>41511690040040000140</t>
  </si>
  <si>
    <t>41511690040046000140</t>
  </si>
  <si>
    <t>Государственная пошлина за выдачу разрешения на установку рекламной конструкции</t>
  </si>
  <si>
    <t>80010807150010000110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</si>
  <si>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</si>
  <si>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Прочие доходы от компенсации затрат бюджетов городских округов</t>
  </si>
  <si>
    <t>80011302994040000130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</si>
  <si>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</si>
  <si>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</si>
  <si>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</si>
  <si>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80011651020020000140</t>
  </si>
  <si>
    <t>80011690040040000140</t>
  </si>
  <si>
    <t>Прочие неналоговые доходы бюджетов городских округов</t>
  </si>
  <si>
    <t>Дотации бюджетам городских округов на выравнивание бюджетной обеспеченности</t>
  </si>
  <si>
    <t>Субсидии бюджетам городских округов на реализацию федеральных целевых программ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</si>
  <si>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</si>
  <si>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</si>
  <si>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 и автономных учреждений, а также имущества муниципальных унитарных предприятий, в том числе казенных)</t>
  </si>
  <si>
    <t>81411109044040000120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</si>
  <si>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</si>
  <si>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81511101040040000120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</si>
  <si>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</si>
  <si>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</si>
  <si>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81511107014040000120</t>
  </si>
  <si>
    <t>81511402043040000410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</si>
  <si>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</si>
  <si>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81511402043040001410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</si>
  <si>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учрежедний, а также имущества муниципальных унитарных предприятий, в том числе казенных) в части реализации основных средств по указанному имуществу (Пени за каждый день просрочки по соответствующему платежу)</t>
  </si>
  <si>
    <t>81511402043040003410</t>
  </si>
  <si>
    <t>Источники финансирования дефицита бюджета - всего</t>
  </si>
  <si>
    <t>80701020000040000810</t>
  </si>
  <si>
    <t>Увеличение прочих остатков денежных средств бюджетов городских округов</t>
  </si>
  <si>
    <t>80701050201040000510</t>
  </si>
  <si>
    <t>Уменьшение прочих остатков денежных средств бюджетов городских округов</t>
  </si>
  <si>
    <t>80701050201040000610</t>
  </si>
  <si>
    <t>800</t>
  </si>
  <si>
    <t>% исполнения</t>
  </si>
  <si>
    <t xml:space="preserve"> Наименование показателя</t>
  </si>
  <si>
    <t>Утвержденные бюджетные назначения</t>
  </si>
  <si>
    <t>в том числе:</t>
  </si>
  <si>
    <t>-</t>
  </si>
  <si>
    <t>Доходы бюджета - всего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</si>
  <si>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</si>
  <si>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</si>
  <si>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</si>
  <si>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</si>
  <si>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</si>
  <si>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</si>
  <si>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</si>
  <si>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</si>
  <si>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</si>
  <si>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</si>
  <si>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</si>
  <si>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</si>
  <si>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НАЛОГИ НА СОВОКУПНЫЙ ДОХОД</t>
  </si>
  <si>
    <t xml:space="preserve">  Единый налог на вмененный доход для отдельных видов деятельности</t>
  </si>
  <si>
    <t xml:space="preserve">  Налог, взимаемый в связи с применением патентной системы налогообложения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</si>
  <si>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</si>
  <si>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</si>
  <si>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</si>
  <si>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</si>
  <si>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 Земельный налог</t>
  </si>
  <si>
    <t xml:space="preserve">  Земельный налог с организаций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</si>
  <si>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</si>
  <si>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 Земельный налог с физических лиц</t>
  </si>
  <si>
    <t xml:space="preserve">  НАЛОГИ, СБОРЫ И РЕГУЛЯРНЫЕ ПЛАТЕЖИ ЗА ПОЛЬЗОВАНИЕ ПРИРОДНЫМИ РЕСУРСАМИ</t>
  </si>
  <si>
    <t xml:space="preserve">  Налог на добычу полезных ископаемых</t>
  </si>
  <si>
    <t xml:space="preserve">  Налог на добычу общераспространенных полезных ископаемых</t>
  </si>
  <si>
    <t xml:space="preserve">  ГОСУДАРСТВЕННАЯ ПОШЛИНА</t>
  </si>
  <si>
    <t xml:space="preserve">  Государственная пошлина по делам, рассматриваемым в судах общей юрисдикции, мировыми судьями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</si>
  <si>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</si>
  <si>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</si>
  <si>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 Государственная пошлина за выдачу разрешения на установку рекламной конструкции</t>
  </si>
  <si>
    <t xml:space="preserve">  ЗАДОЛЖЕННОСТЬ И ПЕРЕРАСЧЕТЫ ПО ОТМЕНЕННЫМ НАЛОГАМ, СБОРАМ И ИНЫМ ОБЯЗАТЕЛЬНЫМ ПЛАТЕЖАМ</t>
  </si>
  <si>
    <t xml:space="preserve">  Прочие налоги и сборы (по отмененным налогам и сборам субъектов Российской Федерации)</t>
  </si>
  <si>
    <t xml:space="preserve">  Налог с продаж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</si>
  <si>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</si>
  <si>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</si>
  <si>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</si>
  <si>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</si>
  <si>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</si>
  <si>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</si>
  <si>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</si>
  <si>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</si>
  <si>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 Платежи от государственных и муниципальных унитарных предприятий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</si>
  <si>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</si>
  <si>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</si>
  <si>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</si>
  <si>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</si>
  <si>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</si>
  <si>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ПЛАТЕЖИ ПРИ ПОЛЬЗОВАНИИ ПРИРОДНЫМИ РЕСУРСАМИ</t>
  </si>
  <si>
    <t xml:space="preserve">  Плата за негативное воздействие на окружающую среду</t>
  </si>
  <si>
    <t xml:space="preserve">  Плата за выбросы загрязняющих веществ в атмосферный воздух передвижными объектами</t>
  </si>
  <si>
    <t xml:space="preserve">  Плата за сбросы загрязняющих веществ в водные объекты</t>
  </si>
  <si>
    <t xml:space="preserve">  Плата за размещение отходов производства и потребления</t>
  </si>
  <si>
    <t xml:space="preserve">  ДОХОДЫ ОТ ОКАЗАНИЯ ПЛАТНЫХ УСЛУГ (РАБОТ) И КОМПЕНСАЦИИ ЗАТРАТ ГОСУДАРСТВА</t>
  </si>
  <si>
    <t xml:space="preserve">  Доходы от компенсации затрат государства</t>
  </si>
  <si>
    <t xml:space="preserve">  Прочие доходы от компенсации затрат государства</t>
  </si>
  <si>
    <t xml:space="preserve">  Прочие доходы от компенсации затрат бюджетов городских округов</t>
  </si>
  <si>
    <t xml:space="preserve">  ДОХОДЫ ОТ ПРОДАЖИ МАТЕРИАЛЬНЫХ И НЕМАТЕРИАЛЬНЫХ АКТИВОВ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</si>
  <si>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</si>
  <si>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</si>
  <si>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</si>
  <si>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</si>
  <si>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</si>
  <si>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</si>
  <si>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</si>
  <si>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</si>
  <si>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 ШТРАФЫ, САНКЦИИ, ВОЗМЕЩЕНИЕ УЩЕРБА</t>
  </si>
  <si>
    <t xml:space="preserve">  Денежные взыскания (штрафы) за нарушение законодательства о налогах и сборах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</si>
  <si>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</si>
  <si>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</si>
  <si>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</si>
  <si>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</si>
  <si>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</si>
  <si>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</si>
  <si>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</si>
  <si>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</si>
  <si>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 Денежные взыскания (штрафы) за нарушение законодательства в области охраны окружающей среды</t>
  </si>
  <si>
    <t xml:space="preserve">  Денежные взыскания (штрафы) за нарушение земельного законодательства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</si>
  <si>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</si>
  <si>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</si>
  <si>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</si>
  <si>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</si>
  <si>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 xml:space="preserve">  Прочие поступления от денежных взысканий (штрафов) и иных сумм в возмещение ущерба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</si>
  <si>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</si>
  <si>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 ПРОЧИЕ НЕНАЛОГОВЫЕ ДОХОДЫ</t>
  </si>
  <si>
    <t xml:space="preserve">  Прочие неналоговые доходы</t>
  </si>
  <si>
    <t xml:space="preserve">  Прочие неналоговые доходы бюджетов городских округов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</si>
  <si>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</si>
  <si>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</si>
  <si>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</si>
  <si>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городских округов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</si>
  <si>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</si>
  <si>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на реализацию федеральных целевых программ</t>
  </si>
  <si>
    <t xml:space="preserve">  Субсидии бюджетам городских округов на реализацию федеральных целевых программ</t>
  </si>
  <si>
    <t xml:space="preserve">  Прочие субсидии</t>
  </si>
  <si>
    <t xml:space="preserve">  Прочие субсидии бюджетам городских округов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</si>
  <si>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</si>
  <si>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</si>
  <si>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 Прочие субвенции</t>
  </si>
  <si>
    <t xml:space="preserve">  Прочие субвенции бюджетам городских округов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</si>
  <si>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</si>
  <si>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</si>
  <si>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Наименование расходов</t>
  </si>
  <si>
    <t>Код главного распорядителя бюджетных средств</t>
  </si>
  <si>
    <t>Раздел, подраздел</t>
  </si>
  <si>
    <t>Целевая статья</t>
  </si>
  <si>
    <t>Вид расходов</t>
  </si>
  <si>
    <t>0000</t>
  </si>
  <si>
    <t>000</t>
  </si>
  <si>
    <t>0100</t>
  </si>
  <si>
    <t>0102</t>
  </si>
  <si>
    <t>121</t>
  </si>
  <si>
    <t>0104</t>
  </si>
  <si>
    <t>122</t>
  </si>
  <si>
    <t>244</t>
  </si>
  <si>
    <t>851</t>
  </si>
  <si>
    <t>0113</t>
  </si>
  <si>
    <t>831</t>
  </si>
  <si>
    <t>350</t>
  </si>
  <si>
    <t>611</t>
  </si>
  <si>
    <t>612</t>
  </si>
  <si>
    <t>621</t>
  </si>
  <si>
    <t>323</t>
  </si>
  <si>
    <t>852</t>
  </si>
  <si>
    <t>0300</t>
  </si>
  <si>
    <t>0309</t>
  </si>
  <si>
    <t>0400</t>
  </si>
  <si>
    <t>0412</t>
  </si>
  <si>
    <t>0700</t>
  </si>
  <si>
    <t>0705</t>
  </si>
  <si>
    <t>0707</t>
  </si>
  <si>
    <t>340</t>
  </si>
  <si>
    <t>1000</t>
  </si>
  <si>
    <t>1001</t>
  </si>
  <si>
    <t>321</t>
  </si>
  <si>
    <t>1100</t>
  </si>
  <si>
    <t>1102</t>
  </si>
  <si>
    <t>123</t>
  </si>
  <si>
    <t>622</t>
  </si>
  <si>
    <t>1300</t>
  </si>
  <si>
    <t>1301</t>
  </si>
  <si>
    <t>730</t>
  </si>
  <si>
    <t>803</t>
  </si>
  <si>
    <t>0103</t>
  </si>
  <si>
    <t>804</t>
  </si>
  <si>
    <t>0106</t>
  </si>
  <si>
    <t>812</t>
  </si>
  <si>
    <t>0702</t>
  </si>
  <si>
    <t>0800</t>
  </si>
  <si>
    <t>0801</t>
  </si>
  <si>
    <t>813</t>
  </si>
  <si>
    <t>0701</t>
  </si>
  <si>
    <t>0709</t>
  </si>
  <si>
    <t>1004</t>
  </si>
  <si>
    <t>814</t>
  </si>
  <si>
    <t>0405</t>
  </si>
  <si>
    <t>0409</t>
  </si>
  <si>
    <t>414</t>
  </si>
  <si>
    <t>0500</t>
  </si>
  <si>
    <t>0501</t>
  </si>
  <si>
    <t>0503</t>
  </si>
  <si>
    <t>1003</t>
  </si>
  <si>
    <t>322</t>
  </si>
  <si>
    <t>412</t>
  </si>
  <si>
    <t>Наименование объекта</t>
  </si>
  <si>
    <t>07611690040040000140</t>
  </si>
  <si>
    <t>07611690040046000140</t>
  </si>
  <si>
    <t>18210502020023000110</t>
  </si>
  <si>
    <t>Единый сельскохозяйственный налог</t>
  </si>
  <si>
    <t>18210503010010000110</t>
  </si>
  <si>
    <t>18210503010011000110</t>
  </si>
  <si>
    <t>18210503010012100110</t>
  </si>
  <si>
    <t>18210503010013000110</t>
  </si>
  <si>
    <t>18210906010021000110</t>
  </si>
  <si>
    <t>18210906010023000110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</si>
  <si>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</si>
  <si>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18210907032040000110</t>
  </si>
  <si>
    <t>18210907032041000110</t>
  </si>
  <si>
    <t>Прочие местные налоги и сборы, мобилизуемые на территориях городских округов</t>
  </si>
  <si>
    <t>18210907052040000110</t>
  </si>
  <si>
    <t>18210907052042100110</t>
  </si>
  <si>
    <t>18211643000010000140</t>
  </si>
  <si>
    <t>18211643000016000140</t>
  </si>
  <si>
    <t>80011105034040000120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</si>
  <si>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</si>
  <si>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80011105034040001120</t>
  </si>
  <si>
    <t>Прочие доходы от оказания платных услуг (работ) получателями средств бюджетов городских округов</t>
  </si>
  <si>
    <t>80011301994040000130</t>
  </si>
  <si>
    <t>80711651020020000140</t>
  </si>
  <si>
    <t>80711705040040000180</t>
  </si>
  <si>
    <t>80720215001040000151</t>
  </si>
  <si>
    <t>80720215002040000151</t>
  </si>
  <si>
    <t>80720220051040000151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</si>
  <si>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</si>
  <si>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80720220216040000151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</si>
  <si>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жилищно-коммунлаьного хозяйства на переселение</t>
  </si>
  <si>
    <t>80720220299040000151</t>
  </si>
  <si>
    <t>Субсидии бюджетам городсикх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</si>
  <si>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80720220302040000151</t>
  </si>
  <si>
    <t>Субсидия бюджетам городских округов на поддержку отрасли культуры</t>
  </si>
  <si>
    <t>80720225519040000151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</si>
  <si>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</si>
  <si>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80720225555040000151</t>
  </si>
  <si>
    <t>80720229999040000151</t>
  </si>
  <si>
    <t>80720230024040000151</t>
  </si>
  <si>
    <t>Субвенции бюджетам городских округов на предоставление жилых помещений детям-сиротам и детям, осатвшимся без попечения родителей, лицам из их числа по договорам найма специализированных жилых помещений</t>
  </si>
  <si>
    <t>80720235082040000151</t>
  </si>
  <si>
    <t>Прочие субвенции бюджетам городских округов</t>
  </si>
  <si>
    <t>80720239999040000151</t>
  </si>
  <si>
    <t>Возврат прочих остатков субсидий, субвенций и иных межбюджентых трансфертов, имеющих целевое назначение, прошлых лет из бюджетов городских округов</t>
  </si>
  <si>
    <t>80721960010040000151</t>
  </si>
  <si>
    <t>81411621040040000140</t>
  </si>
  <si>
    <t>81511105012040000120</t>
  </si>
  <si>
    <t>Доходы от сдачи в аренду имущества, составляющего казну городских округов (за исключением земельных участков)</t>
  </si>
  <si>
    <t>81511105074040000120</t>
  </si>
  <si>
    <t>81511105074040001120</t>
  </si>
  <si>
    <t>81511105074040002120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</si>
  <si>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</si>
  <si>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81511105312040000120</t>
  </si>
  <si>
    <t>81511406012040000430</t>
  </si>
  <si>
    <t>81511406024040000430</t>
  </si>
  <si>
    <t>81511705040040000180</t>
  </si>
  <si>
    <t xml:space="preserve">Доходы бюджета за 2017 год по кодам классификации доходов бюджета </t>
  </si>
  <si>
    <t>Погашение бюджетами городских округов кредитов от кредитных организаций в валюте Российской Федерации</t>
  </si>
  <si>
    <t>80701020000040000710</t>
  </si>
  <si>
    <t xml:space="preserve">Источники финансирования дефицита бюджета за 2017 год по кодам классификации источников финансирования дефицита бюджета 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</si>
  <si>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</si>
  <si>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Единый налог на вмененный доход для отдельных видов деятельности (за налоговые периоды, истекшие до             1 января 2011 года)</t>
  </si>
  <si>
    <t xml:space="preserve">  Единый сельскохозяйственный налог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</si>
  <si>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</si>
  <si>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 Налог на прибыль организаций, зачислявшийся до                 1 января 2005 года в местные бюджеты</t>
  </si>
  <si>
    <t xml:space="preserve">  Налог на прибыль организаций, зачислявшийся до                        1 января 2005 года в местные бюджеты, мобилизуемый на территориях городских округов</t>
  </si>
  <si>
    <t xml:space="preserve">  Прочие налоги и сборы (по отмененным местным налогам и сборам)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</si>
  <si>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</si>
  <si>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</si>
  <si>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 xml:space="preserve">  Прочие местные налоги и сборы</t>
  </si>
  <si>
    <t xml:space="preserve">  Прочие местные налоги и сборы, мобилизуемые на территориях городских округов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</si>
  <si>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</si>
  <si>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</si>
  <si>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 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</si>
  <si>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 xml:space="preserve">  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</si>
  <si>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 xml:space="preserve">  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</si>
  <si>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 Плата за выбросы загрязняющих веществ в атмосферный воздух стационарными объектами &lt;7&gt;</t>
  </si>
  <si>
    <t xml:space="preserve">  Доходы от оказания платных услуг (работ)</t>
  </si>
  <si>
    <t xml:space="preserve">  Прочие доходы от оказания платных услуг (работ)</t>
  </si>
  <si>
    <t xml:space="preserve">  Прочие доходы от оказания платных услуг (работ) получателями средств бюджетов городских округов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</si>
  <si>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</si>
  <si>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</si>
  <si>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</si>
  <si>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</si>
  <si>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</si>
  <si>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 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</si>
  <si>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</si>
  <si>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</si>
  <si>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Субсидия бюджетам на поддержку отрасли культуры</t>
  </si>
  <si>
    <t xml:space="preserve">  Субсидия бюджетам городских округов на поддержку отрасли культуры</t>
  </si>
  <si>
    <t xml:space="preserve"> 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</si>
  <si>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</si>
  <si>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</si>
  <si>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</si>
  <si>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</si>
  <si>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000 1 05 03000 01 0000 110</t>
  </si>
  <si>
    <t>000 1 05 03010 01 0000 110</t>
  </si>
  <si>
    <t>000 1 09 07000 00 0000 110</t>
  </si>
  <si>
    <t>000 1 09 07030 00 0000 110</t>
  </si>
  <si>
    <t>000 1 09 07032 04 0000 110</t>
  </si>
  <si>
    <t>000 1 09 07050 00 0000 110</t>
  </si>
  <si>
    <t>000 1 09 07052 04 0000 110</t>
  </si>
  <si>
    <t>000 1 11 05070 00 0000 120</t>
  </si>
  <si>
    <t>000 1 11 05074 04 0000 120</t>
  </si>
  <si>
    <t>000 1 11 05300 00 0000 120</t>
  </si>
  <si>
    <t>000 1 11 05310 00 0000 120</t>
  </si>
  <si>
    <t>000 1 11 05312 04 0000 120</t>
  </si>
  <si>
    <t>000 1 13 01000 00 0000 130</t>
  </si>
  <si>
    <t>000 1 13 01990 00 0000 130</t>
  </si>
  <si>
    <t>000 1 13 01994 04 0000 130</t>
  </si>
  <si>
    <t>000 2 02 10000 00 0000 151</t>
  </si>
  <si>
    <t>000 2 02 15001 00 0000 151</t>
  </si>
  <si>
    <t>000 2 02 15001 04 0000 151</t>
  </si>
  <si>
    <t>000 2 02 15002 00 0000 151</t>
  </si>
  <si>
    <t>000 2 02 15002 04 0000 151</t>
  </si>
  <si>
    <t>000 2 02 20000 00 0000 151</t>
  </si>
  <si>
    <t>000 2 02 20051 00 0000 151</t>
  </si>
  <si>
    <t>000 2 02 20051 04 0000 151</t>
  </si>
  <si>
    <t>000 2 02 20216 00 0000 151</t>
  </si>
  <si>
    <t>000 2 02 20216 04 0000 151</t>
  </si>
  <si>
    <t>000 2 02 20299 00 0000 151</t>
  </si>
  <si>
    <t>000 2 02 20299 04 0000 151</t>
  </si>
  <si>
    <t>000 2 02 20302 00 0000 151</t>
  </si>
  <si>
    <t>000 2 02 20302 04 0000 151</t>
  </si>
  <si>
    <t>000 2 02 25519 00 0000 151</t>
  </si>
  <si>
    <t>000 2 02 25519 04 0000 151</t>
  </si>
  <si>
    <t>000 2 02 25555 00 0000 151</t>
  </si>
  <si>
    <t>000 2 02 25555 04 0000 151</t>
  </si>
  <si>
    <t>000 2 02 29999 00 0000 151</t>
  </si>
  <si>
    <t>000 2 02 29999 04 0000 151</t>
  </si>
  <si>
    <t>000 2 02 30000 00 0000 151</t>
  </si>
  <si>
    <t>000 2 02 30024 00 0000 151</t>
  </si>
  <si>
    <t>000 2 02 30024 04 0000 151</t>
  </si>
  <si>
    <t>000 2 02 35082 00 0000 151</t>
  </si>
  <si>
    <t>000 2 02 35082 04 0000 151</t>
  </si>
  <si>
    <t>000 2 02 39999 00 0000 151</t>
  </si>
  <si>
    <t>000 2 02 39999 04 0000 151</t>
  </si>
  <si>
    <t>000 2 19 00000 04 0000 151</t>
  </si>
  <si>
    <t>000 2 19 60010 04 0000 151</t>
  </si>
  <si>
    <t xml:space="preserve">      Доходы бюджета за 2017 год  по кодам видов доходов, подвидов доходов, классификации операций сектора государственного управления, относящихся к доходам бюджета </t>
  </si>
  <si>
    <t xml:space="preserve">  Погашение кредитов, предоставленных кредитными организациями в валюте Российской Федерации</t>
  </si>
  <si>
    <t xml:space="preserve">  Погашение бюджетами городских округов кредитов от кредитных организаций в валюте Российской Федерации</t>
  </si>
  <si>
    <t>000 01 02 00 00 00 0000 800</t>
  </si>
  <si>
    <t>000 01 02 00 00 04 0000 810</t>
  </si>
  <si>
    <t>000 01 00 00 00 00 0000 000</t>
  </si>
  <si>
    <t xml:space="preserve">Источники внутреннего финансирования дефицита бюджета за 2017 год по кодам групп, подгрупп, статей, видов источников финансирования дефицита бюджета классификации операций сектора государственного управления, относящихся к источникам финансирования дефицита бюджета </t>
  </si>
  <si>
    <t>00001020000040000810</t>
  </si>
  <si>
    <t>Перечень главных администраторов источников внутреннего финансирования дефицита бюджета городского округа Шуя с указанием объемов администрируемых  источников внутреннего финансирования дефицита бюджета городского округа Шуя за 2017 год</t>
  </si>
  <si>
    <t xml:space="preserve">Выполнение программы муниципальных внутренних заимствований городского округа Шуя за 2017 год </t>
  </si>
  <si>
    <t>Выполнение программы муниципальных гарантий в валюте Российской Федерации за 2017 год</t>
  </si>
  <si>
    <t>случаям, в 2017 году</t>
  </si>
  <si>
    <t xml:space="preserve">Выполнение городской адресной  инвестиционной программы за 2017 год по объектам, не включенным в муниципальные программы </t>
  </si>
  <si>
    <t xml:space="preserve">Распределения субсидий юридическим лицам (за исключением субсидий государственным(муниципальным) учреждениям) индивидуальным предпринимателям, физическим лицам - производителям работ, услуг в целях возмещения затрат или недополученных доходов в связи с производством (реализацией) товаров, выполнением работ, оказанием услуг и некоммерческим организациям, не являющимся бюджетными учреждениями за 2017 год </t>
  </si>
  <si>
    <t xml:space="preserve">      Дополнительное образование детей</t>
  </si>
  <si>
    <t>0703</t>
  </si>
  <si>
    <t xml:space="preserve">Расходы бюджета за 2017 год по разделам  и подразделам классификации расходов бюджета </t>
  </si>
  <si>
    <t xml:space="preserve">          Обеспечение функционирования Главы городского округа Шуя</t>
  </si>
  <si>
    <t>07101М0010</t>
  </si>
  <si>
    <t xml:space="preserve">          Выполнение функций исполнительно-распорядительными органами местного самоуправления</t>
  </si>
  <si>
    <t>07101М0050</t>
  </si>
  <si>
    <t xml:space="preserve">          Реабилитация и адаптация детей, находящихся  в трудной жизненной ситуации,  осуществление полномочий по созданию и организации деятельности комиссий по делам несовершеннолетних и защите их прав</t>
  </si>
  <si>
    <t>1030180360</t>
  </si>
  <si>
    <t xml:space="preserve">          Исполнение судебных актов по искам к городскому округу Шуя  о взыскании денежных средств за счёт средств казны муниципального образования  и  оплата независимой судебной экспертизы по определению Арбитражного суда</t>
  </si>
  <si>
    <t xml:space="preserve">          Создание условий для доступа к культурным ценностям всех групп жителей городского округа Шуя</t>
  </si>
  <si>
    <t>03501КМ341</t>
  </si>
  <si>
    <t xml:space="preserve">          Мероприятия, посвященные памятным и юбилейным датам, историческим событиям, профессиональным праздникам, смотры, встречам делегаций</t>
  </si>
  <si>
    <t>03501КМ342</t>
  </si>
  <si>
    <t xml:space="preserve">          Организация проведения конкурсов по благоустройству территории городского округа Шуя</t>
  </si>
  <si>
    <t>05102Г0390</t>
  </si>
  <si>
    <t xml:space="preserve">          50-процентная  скидка на оплату коммунальных услуг и электроэнергии Почетным гражданам города Шуи</t>
  </si>
  <si>
    <t>06101СГ480</t>
  </si>
  <si>
    <t xml:space="preserve">          Выплата премии к «Дню города» Почетным гражданам города Шуи</t>
  </si>
  <si>
    <t>06101СП490</t>
  </si>
  <si>
    <t xml:space="preserve">          Оказание финансовой поддержки социально ориентированным некоммерческим организациям путем предоставления субсидий</t>
  </si>
  <si>
    <t>062016003С</t>
  </si>
  <si>
    <t xml:space="preserve">            Субсидии (гранты в форме субсидий) на финансовое обеспечение 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 подтверждении их использования в соответствии  с условиями и (или) целями предоставления</t>
  </si>
  <si>
    <t>632</t>
  </si>
  <si>
    <t xml:space="preserve">          Обеспечение должностных лиц местного самоуправления муниципального образования условиями труда, соответствующих требованиям охраны труда и необходимыми для работы расходными материалами и основными средствами</t>
  </si>
  <si>
    <t>07101М0820</t>
  </si>
  <si>
    <t xml:space="preserve">            Фонд оплаты труда учреждений</t>
  </si>
  <si>
    <t>111</t>
  </si>
  <si>
    <t xml:space="preserve">            Иные выплаты персоналу учреждений, за исключением фонда оплаты труда</t>
  </si>
  <si>
    <t>112</t>
  </si>
  <si>
    <t xml:space="preserve">            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</si>
  <si>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</si>
  <si>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 xml:space="preserve">          Софинансирование расходов по обеспечению функционирования многофункциональных центров предоставления государственных и муниципальных услуг</t>
  </si>
  <si>
    <t>0710282910</t>
  </si>
  <si>
    <t>07102М0830</t>
  </si>
  <si>
    <t xml:space="preserve">          Обеспечение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</si>
  <si>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t>07102М0840</t>
  </si>
  <si>
    <t xml:space="preserve">          Проведение  обучающих      семинаров с руководителями  органов   территориального общественного  самоуправления  2 раза в год</t>
  </si>
  <si>
    <t>07201М0510</t>
  </si>
  <si>
    <t xml:space="preserve">          Поощрение руководителей и актива территориального общественного самоуправления</t>
  </si>
  <si>
    <t>07201М0520</t>
  </si>
  <si>
    <t xml:space="preserve">          Формирование открытого и общедоступного  информационного ресурса, содержащего информацию о деятельности органов самоуправления</t>
  </si>
  <si>
    <t>08101ИМ530</t>
  </si>
  <si>
    <t xml:space="preserve">          Информирование населения о деятельности органов местного самоуправления</t>
  </si>
  <si>
    <t>08101ИМ540</t>
  </si>
  <si>
    <t xml:space="preserve">          Оптимизация процедур предоставления муниципальных услуг— развитие системы электронного документооборота и предоставления муниципальных услуг в электронном виде</t>
  </si>
  <si>
    <t>08101ИМ550</t>
  </si>
  <si>
    <t xml:space="preserve">          Приобретение оргтехники и комплектующих к ПК</t>
  </si>
  <si>
    <t>08201ИМ560</t>
  </si>
  <si>
    <t xml:space="preserve">          Оплата услуг по ремонту персональных компьютеров и копировально-множительной техники</t>
  </si>
  <si>
    <t>08201ИМ570</t>
  </si>
  <si>
    <t xml:space="preserve">          Приобретение программного обеспечения</t>
  </si>
  <si>
    <t>08201ИМ580</t>
  </si>
  <si>
    <t xml:space="preserve">          Оплата услуг по обслуживанию программного обеспечения</t>
  </si>
  <si>
    <t>08201ИМ590</t>
  </si>
  <si>
    <t xml:space="preserve">          Оплата услуг связи (Интернет)</t>
  </si>
  <si>
    <t>08201ИМ600</t>
  </si>
  <si>
    <t xml:space="preserve">          Социальное и экономическое стимулирование участия граждан и организаций в добровольной пожарной охране, в том числе  участия в борьбе с пожарами</t>
  </si>
  <si>
    <t>10102ЧС800</t>
  </si>
  <si>
    <t xml:space="preserve">          Осуществление отдельных государственных полномочий в сфере административных правонарушений</t>
  </si>
  <si>
    <t>1030180350</t>
  </si>
  <si>
    <t xml:space="preserve">          Выполнение функций органов местного самоуправления городского округа Шуя по   стимулированию граждан, предоставляющих достоверную информацию о подготавливаемых и совершенных преступлениях</t>
  </si>
  <si>
    <t>10301М0050</t>
  </si>
  <si>
    <t xml:space="preserve">          Материальное стимулирование граждан, участвующих в деятельности добровольных формирований населения по охране общественного порядка</t>
  </si>
  <si>
    <t>10301М0150</t>
  </si>
  <si>
    <t xml:space="preserve">          Оказание информационных услуг на основе архивных документов</t>
  </si>
  <si>
    <t>11101А0840</t>
  </si>
  <si>
    <t xml:space="preserve">          Обеспечение доступа к архивным документам (копиям) и справочно-поисковым средствам к ним</t>
  </si>
  <si>
    <t>11102А0850</t>
  </si>
  <si>
    <t xml:space="preserve">          Обеспечение сохранности и учет архивных документов</t>
  </si>
  <si>
    <t>11103А0860</t>
  </si>
  <si>
    <t xml:space="preserve">          Комплектование архивными документами</t>
  </si>
  <si>
    <t>11104А0870</t>
  </si>
  <si>
    <t xml:space="preserve">          Научное описание архивных документов и создание справочно-поисковых средств к ним</t>
  </si>
  <si>
    <t>11105А0880</t>
  </si>
  <si>
    <t xml:space="preserve">          Подготовка проектов внесения изменений в документы территориального планирования, правила землепользования и застройки</t>
  </si>
  <si>
    <t>1210182500</t>
  </si>
  <si>
    <t xml:space="preserve">          Приобретение программы по автоматизации градостроительной деятельности</t>
  </si>
  <si>
    <t>12101УЧ900</t>
  </si>
  <si>
    <t xml:space="preserve">          Осуществление градостроительной деятельности</t>
  </si>
  <si>
    <t>12101УЧ990</t>
  </si>
  <si>
    <t xml:space="preserve">          Подготовка документации, наличие которой предусмотрено ч.3 ст.42.6 Федерального закона 221-ФЗ от 24.07.2007 "О кадастровой деятельности"</t>
  </si>
  <si>
    <t>12102КД900</t>
  </si>
  <si>
    <t xml:space="preserve">          Изготовление технической документации на объекты муниципальной собственности</t>
  </si>
  <si>
    <t>12201РИ930</t>
  </si>
  <si>
    <t>05101Г0360</t>
  </si>
  <si>
    <t>10101АС770</t>
  </si>
  <si>
    <t xml:space="preserve">          Создание материально-технической базы для предупреждения гибели людей на водных объектах</t>
  </si>
  <si>
    <t>10102ЧС780</t>
  </si>
  <si>
    <t xml:space="preserve">          Организация обучения мерам пожарной безопасности и пропаганда пожарно- технических знаний</t>
  </si>
  <si>
    <t>10102ЧС790</t>
  </si>
  <si>
    <t xml:space="preserve">          Вывоз и утилизация отработанных люминесцентных ламп</t>
  </si>
  <si>
    <t>10102ЧС810</t>
  </si>
  <si>
    <t>10201ИС820</t>
  </si>
  <si>
    <t xml:space="preserve">          Обеспечение оперативного управления службами и ведомствами в случае региональных чрезвычайных ситуаций и в критических ситуациях</t>
  </si>
  <si>
    <t>10201ИС830</t>
  </si>
  <si>
    <t xml:space="preserve">          Субсидирование части затрат субъектам малого и среднего предпринимательства - товаропроизводителям</t>
  </si>
  <si>
    <t>131016007С</t>
  </si>
  <si>
    <t xml:space="preserve">            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</si>
  <si>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Информационная и консультационная поддержка СМСП и организаций, образующих инфраструктуру поддержки СМСП</t>
  </si>
  <si>
    <t>13101СП980</t>
  </si>
  <si>
    <t xml:space="preserve">          Пропаганда и популяризация предпринимательской деятельности</t>
  </si>
  <si>
    <t>13101СП990</t>
  </si>
  <si>
    <t xml:space="preserve">          Принятие решения об оказании финансовой поддержки и перечисление денежных средств в соответствии с Порядком оказания поддержки в виде предоставления целевых грантов начинающим субъектам малого предпринимательства на создание собственного дела</t>
  </si>
  <si>
    <t>132016004П</t>
  </si>
  <si>
    <t xml:space="preserve">            Субсидии (гранты в форме субсидий) на финансовое обеспечение 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 подтверждении их использования в соответствии  с условиями и (или) целями предоставления</t>
  </si>
  <si>
    <t xml:space="preserve">          Оказание поддержки и перечисление денежных средств в соответствии с Порядком оказания  поддержки в виде предоставления целевых грантов субъектам малого предпринимательства на расходы, связанные с расширением предпринимательской деятельности</t>
  </si>
  <si>
    <t>132016005П</t>
  </si>
  <si>
    <t xml:space="preserve">          Субсидирование части затрат на расходы, связанные с благоустройством субъектами малого и среднего предпринимательства прилегающей территории</t>
  </si>
  <si>
    <t>132026006П</t>
  </si>
  <si>
    <t xml:space="preserve">          Выполнение функций исполнительно-распорядительными органами местного самоуправления  по укреплению кадрового потенциала муниципальной службы</t>
  </si>
  <si>
    <t>07101М0150</t>
  </si>
  <si>
    <t>02401Б0190</t>
  </si>
  <si>
    <t xml:space="preserve">          Организация досуга детей, подростков и молодежи</t>
  </si>
  <si>
    <t>092010М650</t>
  </si>
  <si>
    <t xml:space="preserve">          Содействие трудоустройству, временной трудовой занятости молодежи, профориентационная работа (ярмарки вакансий, мероприятия в рамках временной сезонной занятости подростков и молодежи)</t>
  </si>
  <si>
    <t>092020М660</t>
  </si>
  <si>
    <t xml:space="preserve">          Содействие формированию и укреплению молодой семьи (организация заседаний городского клуба «Молодая семья», проведение семейных фестивалей, конкурсов, форумов)</t>
  </si>
  <si>
    <t>092020М670</t>
  </si>
  <si>
    <t xml:space="preserve">          Содействие научной, исследовательской, общественной деятельности рабочей, студенческой, учащейся молодежи, развитие волонтерского движения (учреждение стипендиального фонда городского округа Шуя, проведение конференций, круглых столов, форумов),развитие творчества, поддержка талантливой молодежи, приобщение молодежи к культурным ценностям (проведение  фестивалей, конкурсов самодеятельного художественного творчества)</t>
  </si>
  <si>
    <t>092020М680</t>
  </si>
  <si>
    <t xml:space="preserve">          Организация работы с подростками и молодежью по месту жительства, в том числе находящихся в трудной жизненной ситуации (организация досугово-познавательных мероприятий в микрорайонах города с привлечением молодежи с девиантным поведением),профилактика асоциальных явлений в молодежной среде, пропаганда здорового образа жизни. Повышение правовой культуры молодежи (проведение пропагандистских акций, мероприятий)</t>
  </si>
  <si>
    <t>092020М690</t>
  </si>
  <si>
    <t xml:space="preserve">          Организация работы летней историко-археологической школы «КЛИО»</t>
  </si>
  <si>
    <t>093010П700</t>
  </si>
  <si>
    <t xml:space="preserve">          Учреждение премий городского округа Шуя «За успехи в гражданско-патриотическом воспитании подрастающего поколения»</t>
  </si>
  <si>
    <t>093010П710</t>
  </si>
  <si>
    <t xml:space="preserve">          Проведение учебно-методических и информационных семинаров, «круглых столов» по вопросам патриотического воспитания молодежи, издание информационно-методической литературы по вопросам патриотического воспитания и опыте работы</t>
  </si>
  <si>
    <t>093010П720</t>
  </si>
  <si>
    <t xml:space="preserve">          Организация и проведение муниципального этапа Всероссийской акции «Мы граждане России»</t>
  </si>
  <si>
    <t>093010П730</t>
  </si>
  <si>
    <t xml:space="preserve">          Проведение детских и молодежных акций, в\п игр на местности,  спортивных соревнований, общественными  объединениями патриотической направленности, смотров-конкурсов на лучший ПОСТ №1, клуб в\п направленности, постановку работы по г\п воспитанию</t>
  </si>
  <si>
    <t>093010П740</t>
  </si>
  <si>
    <t xml:space="preserve">          Организация и проведение мероприятий, соревнований по в\п видам спорта, авто-мото-вело пробегов, связанных с датами военной истории, юбилейными датами исторических деятелей, чья жизнь связана с историей города Шуя, цикла мероприятий в период организации призывов на воинскую службу, месячника оборонно-массовой работы</t>
  </si>
  <si>
    <t>093010П750</t>
  </si>
  <si>
    <t xml:space="preserve">          Направление лидеров, руководителей, членов детских и молодежных общественных объединений патриотической направленности, победителей соревнований, смотров, конкурсов, фестивалей для участия в региональных мероприятиях</t>
  </si>
  <si>
    <t>093010П760</t>
  </si>
  <si>
    <t xml:space="preserve">          Выплата муниципальных пенсий</t>
  </si>
  <si>
    <t>06101СМ470</t>
  </si>
  <si>
    <t xml:space="preserve">          Обеспечение доступа к открытым спортивным объектам для свободного пользования</t>
  </si>
  <si>
    <t>091010С610</t>
  </si>
  <si>
    <t xml:space="preserve">          Обеспечение доступа к закрытым спортивным объектам для свободного пользования в течение ограниченного времени</t>
  </si>
  <si>
    <t>091010С620</t>
  </si>
  <si>
    <t xml:space="preserve">          Укрепление материально-технической базы МАУ "ЦСП "Спартак"</t>
  </si>
  <si>
    <t>091010С630</t>
  </si>
  <si>
    <t xml:space="preserve">          Проведение спортивно-массовых и физкультурно-оздоровительных мероприятий</t>
  </si>
  <si>
    <t>091020СМ63</t>
  </si>
  <si>
    <t xml:space="preserve">          Организация участия сборных команд города в соревнованиях регионального уровня</t>
  </si>
  <si>
    <t>091020СМ64</t>
  </si>
  <si>
    <t xml:space="preserve">          Обслуживание муниципального долга городского округа Шуя</t>
  </si>
  <si>
    <t xml:space="preserve">          Обеспечение функционирования Председателя городской Думы городского округа Шуя</t>
  </si>
  <si>
    <t>00000М0020</t>
  </si>
  <si>
    <t xml:space="preserve">          Обеспечение функционирования аппарата городской Думы  городского округа Шуя</t>
  </si>
  <si>
    <t>00000М0060</t>
  </si>
  <si>
    <t xml:space="preserve">          Обеспечение функционирования депутатов городской Думы городского округа Шуя</t>
  </si>
  <si>
    <t>00000М0120</t>
  </si>
  <si>
    <t>00000М0030</t>
  </si>
  <si>
    <t xml:space="preserve">          Обеспечение функционирования Контрольно-счетной комиссии</t>
  </si>
  <si>
    <t>00000М0040</t>
  </si>
  <si>
    <t>00000М0860</t>
  </si>
  <si>
    <t xml:space="preserve">    Финансово-экономическое управление Администрации городского округа Шуя</t>
  </si>
  <si>
    <t xml:space="preserve">          Выполнение функций органами местного самоуправления по формированию, организации исполнения городского бюджета и составлению бюджетной отчетности по городскому бюджету</t>
  </si>
  <si>
    <t>01101М0050</t>
  </si>
  <si>
    <t xml:space="preserve">        Дополнительное образование детей</t>
  </si>
  <si>
    <t>03401К0Д33</t>
  </si>
  <si>
    <t xml:space="preserve">          Проведение ремонтных работ в МАУ ДО «ДХШ»</t>
  </si>
  <si>
    <t>03402К1Д33</t>
  </si>
  <si>
    <t xml:space="preserve">          Разработка ПСД на ремонт камерного зала МАУ ДО «ДШИ»</t>
  </si>
  <si>
    <t>03402К2Д33</t>
  </si>
  <si>
    <t xml:space="preserve">          Организация информационного и библиотечного обслуживания через систему абонементов, читальных залов и других библиотечных форм</t>
  </si>
  <si>
    <t>03101К0260</t>
  </si>
  <si>
    <t xml:space="preserve">          Комплектование книжных фондов библиотек</t>
  </si>
  <si>
    <t>03102R5191</t>
  </si>
  <si>
    <t xml:space="preserve">          Софинансирование из бюджета городского округа Шуя расходов на комплектование книжных фондов библиотек</t>
  </si>
  <si>
    <t>03102S5191</t>
  </si>
  <si>
    <t xml:space="preserve">          Приобретение основных средств, в том числе приобретение книг для комплектования библиотечного фонда</t>
  </si>
  <si>
    <t>03102К0271</t>
  </si>
  <si>
    <t xml:space="preserve">          Разработка проектно-сметной документации и проведение ремонта конструкций чердачного перекрытия и кровли здания центральной библиотеки</t>
  </si>
  <si>
    <t>03102К0273</t>
  </si>
  <si>
    <t xml:space="preserve">          Обеспечение доступа к музейным коллекциям (фондам) посетителям экскурсионное, лекционное, консультативное обслуживание посетителей</t>
  </si>
  <si>
    <t>03201К0280</t>
  </si>
  <si>
    <t xml:space="preserve">          Проведение капитального ремонта кровли здания Шуйского историко-художественного и мемориального музея имени М.В. Фрунзе</t>
  </si>
  <si>
    <t>03202К0291</t>
  </si>
  <si>
    <t xml:space="preserve">          Проведение капитального ремонта  залов «Литературно-краеведческого музея Константина Бальмонта»</t>
  </si>
  <si>
    <t>03202К0292</t>
  </si>
  <si>
    <t xml:space="preserve">          Проведение текущего ремонта помещений МУК "ШИХММ им. М.В. Фрунзе"</t>
  </si>
  <si>
    <t>03202К0293</t>
  </si>
  <si>
    <t xml:space="preserve">          Обеспечение процесса функционирования культурно-досуговых   учреждений, организация и  проведение различных по форме и тематике культурно-массовых мероприятий</t>
  </si>
  <si>
    <t>03301К0300</t>
  </si>
  <si>
    <t xml:space="preserve">          Организация деятельности парков</t>
  </si>
  <si>
    <t>03302К0310</t>
  </si>
  <si>
    <t xml:space="preserve">          Монтаж ОПС и системы оповещения КЦ «Павловский»</t>
  </si>
  <si>
    <t>03303К0321</t>
  </si>
  <si>
    <t xml:space="preserve">          Ремонт помещения выставочного зала  КЦ «Павловский»</t>
  </si>
  <si>
    <t>03303К0322</t>
  </si>
  <si>
    <t xml:space="preserve">          Ремонт архивной комнаты в КЦ «Павловский»</t>
  </si>
  <si>
    <t>03303К0323</t>
  </si>
  <si>
    <t xml:space="preserve">          Ремонт электрики в ГДК</t>
  </si>
  <si>
    <t>03303К0324</t>
  </si>
  <si>
    <t xml:space="preserve">          Капитальный ремонт аттракциона «Вихрь»</t>
  </si>
  <si>
    <t>03303К0325</t>
  </si>
  <si>
    <t xml:space="preserve">          Ремонт центрального входа здания ГДК</t>
  </si>
  <si>
    <t>03303К0326</t>
  </si>
  <si>
    <t xml:space="preserve">          Подготовка к празднованию 150-летия со Дня рождения поэта Константина Бальмонта</t>
  </si>
  <si>
    <t>03501КМ343</t>
  </si>
  <si>
    <t xml:space="preserve">          Проведение ежегодного фестиваля "Планета Константин Бальмонт", детского фестиваля поэзии "Солнечный эльф"</t>
  </si>
  <si>
    <t>03501КМ344</t>
  </si>
  <si>
    <t xml:space="preserve">          Проведение мероприятия «День памяти поэта К.Д.Бальмонта»</t>
  </si>
  <si>
    <t>03501КМ345</t>
  </si>
  <si>
    <t xml:space="preserve">         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</si>
  <si>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         Обеспечение доступности  дошкольного образования и  повышение качества дошкольного образования в дошкольных образовательных учреждениях</t>
  </si>
  <si>
    <t>02101Б0070</t>
  </si>
  <si>
    <t>0210280100</t>
  </si>
  <si>
    <t xml:space="preserve">          Присмотр и уход за детьми в образовательных организациях, реализующих программу дошкольного образования</t>
  </si>
  <si>
    <t>02102Б0100</t>
  </si>
  <si>
    <t xml:space="preserve">          Организация мероприятий по безопасности дорожного движения в дошкольных образовательных учреждениях</t>
  </si>
  <si>
    <t>02103Б0120</t>
  </si>
  <si>
    <t xml:space="preserve">          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</t>
  </si>
  <si>
    <t>0260181950</t>
  </si>
  <si>
    <t xml:space="preserve">          Софинансирование из бюджета городского округа Шуя расходов на 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</t>
  </si>
  <si>
    <t>02601S1950</t>
  </si>
  <si>
    <t xml:space="preserve">          Установка теневых навесов в дошкольных образовательных учреждениях по решению Шуйского городского суда</t>
  </si>
  <si>
    <t>02601Б0201</t>
  </si>
  <si>
    <t xml:space="preserve">          Установка системы видеонаблюдения в муниципальных учреждениях образования по решению Шуйского городского суда</t>
  </si>
  <si>
    <t>02601Б0202</t>
  </si>
  <si>
    <t xml:space="preserve">          Установка охранного оборудования в муниципальных учреждениях образования</t>
  </si>
  <si>
    <t>02601Б0203</t>
  </si>
  <si>
    <t xml:space="preserve">          Замена оконных блоков, ремонт отмостков  в МДОУ № 19</t>
  </si>
  <si>
    <t>02601Б0207</t>
  </si>
  <si>
    <t xml:space="preserve">          Ремонт фасада МДОУ № 19</t>
  </si>
  <si>
    <t>02601Б0208</t>
  </si>
  <si>
    <t>02601Б0210</t>
  </si>
  <si>
    <t xml:space="preserve">          Замена оконных блоков Муниципального дошкольного образовательного учреждения "Центр развития ребенка Детский сад № 2"</t>
  </si>
  <si>
    <t>02601Б0211</t>
  </si>
  <si>
    <t xml:space="preserve">          Проведение текущих ремонтов в учреждениях образования городского округа Шуя</t>
  </si>
  <si>
    <t>02601Б0218</t>
  </si>
  <si>
    <t xml:space="preserve">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общеобразовательных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</t>
  </si>
  <si>
    <t xml:space="preserve">          Возмещение затрат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</si>
  <si>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 xml:space="preserve">            Субсидии  на возмещение недополученных доходов или возмещение  фактически понесенных затрат в связи с производством (реализацией) товаров, выполнением работ, оказанием услуг)</t>
  </si>
  <si>
    <t>631</t>
  </si>
  <si>
    <t xml:space="preserve">          Обеспечение деятельности основных общеобразовательных программ начального общего образования</t>
  </si>
  <si>
    <t>02201Б0080</t>
  </si>
  <si>
    <t xml:space="preserve">          Организация питания обучающихся 1 - 4 классов муниципальных общеобразовательных учреждений</t>
  </si>
  <si>
    <t>02202Б0180</t>
  </si>
  <si>
    <t xml:space="preserve">          Организация мероприятий по безопасности дорожного движения в общеобразовательных учреждениях</t>
  </si>
  <si>
    <t>02203Б0280</t>
  </si>
  <si>
    <t>0220480150</t>
  </si>
  <si>
    <t>0220480160</t>
  </si>
  <si>
    <t xml:space="preserve">          Обеспечение деятельности основных общеобразовательных программ основного общего образования</t>
  </si>
  <si>
    <t>02204Б0090</t>
  </si>
  <si>
    <t>0220580150</t>
  </si>
  <si>
    <t>0220580160</t>
  </si>
  <si>
    <t xml:space="preserve">          Обеспечение деятельности основных общеобразовательных программ среднего общего образования</t>
  </si>
  <si>
    <t>02205Б0890</t>
  </si>
  <si>
    <t>02501Б0150</t>
  </si>
  <si>
    <t xml:space="preserve">          Капитальный ремонт кровли  здания МОУ ООШ  № 15</t>
  </si>
  <si>
    <t>02601Б0204</t>
  </si>
  <si>
    <t xml:space="preserve">          Капитальный ремонт кровли здания МОУ СОШ № 4</t>
  </si>
  <si>
    <t>02601Б0205</t>
  </si>
  <si>
    <t xml:space="preserve">          Ремонт наружных стен, водостоков, крыши здания МОУ СОШ № 2</t>
  </si>
  <si>
    <t>02601Б0206</t>
  </si>
  <si>
    <t>02601Б0219</t>
  </si>
  <si>
    <t xml:space="preserve">          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</si>
  <si>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 xml:space="preserve">          Организация предоставления дополнительного образования детям через создание условий для обеспечения деятельности</t>
  </si>
  <si>
    <t>02301Б0Д10</t>
  </si>
  <si>
    <t xml:space="preserve">          Поддержка и развитие массовых мероприятий со школьниками, повышение доступности  дополнительного образования детей</t>
  </si>
  <si>
    <t>02302Б0Д11</t>
  </si>
  <si>
    <t xml:space="preserve">          Установка системы видеонаблюдения в муниципальных учреждениях дополнительного образования по решению Шуйского городского суда</t>
  </si>
  <si>
    <t>02601БД202</t>
  </si>
  <si>
    <t xml:space="preserve">          Установка охранного оборудования в муниципальных учреждениях дополнительного образования</t>
  </si>
  <si>
    <t>02601БД203</t>
  </si>
  <si>
    <t xml:space="preserve">          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</t>
  </si>
  <si>
    <t xml:space="preserve">          Софинансирование из бюджета городского округа Шуя расходов на организацию отдыха детей в каникулярное время в части организации двухразового питания в лагерях дневного пребывания</t>
  </si>
  <si>
    <t xml:space="preserve">          Обеспечение выполнения функций муниципальным учреждением «Централизованная бухгалтерия общеобразовательных учреждений», осуществляющей бухгалтерское обслуживание образовательных учреждений</t>
  </si>
  <si>
    <t>02701Б0820</t>
  </si>
  <si>
    <t>0210280110</t>
  </si>
  <si>
    <t xml:space="preserve">          Уплата налогов в бюджеты всех уровней</t>
  </si>
  <si>
    <t>12203МС970</t>
  </si>
  <si>
    <t xml:space="preserve">          Организация проведения мероприятий по отлову и содержанию безнадзорных животных за счет средств, поступивших из областного бюджета</t>
  </si>
  <si>
    <t>0510180370</t>
  </si>
  <si>
    <t xml:space="preserve">          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за счет средств, поступивших из областного бюджета</t>
  </si>
  <si>
    <t>0530180510</t>
  </si>
  <si>
    <t>0530181990</t>
  </si>
  <si>
    <t xml:space="preserve">          Капитальный и текущий ремонт дорог в асфальтовом исполнении</t>
  </si>
  <si>
    <t>05301ГД420</t>
  </si>
  <si>
    <t>05301ГД430</t>
  </si>
  <si>
    <t xml:space="preserve">          Содержание автомобильных дорог и тротуаров</t>
  </si>
  <si>
    <t>05301ГД440</t>
  </si>
  <si>
    <t xml:space="preserve">          Ремонт автомобильных дорог городского округа Шуя с щебеночным и грунтовым покрытием</t>
  </si>
  <si>
    <t>05301ГД450</t>
  </si>
  <si>
    <t xml:space="preserve">          Обеспечение мероприятий по переселению граждан из аварийного жилищного фонда с учетом необходимости развития малоэтажного жилищного строительства на территории городского округа Шуя за счет средств Государственной корпорации - Фонд содействия реформированию жилищно-коммунального хозяйства</t>
  </si>
  <si>
    <t>0430109502</t>
  </si>
  <si>
    <t xml:space="preserve">          Обеспечение мероприятий по переселению граждан из аварийного жилищного фонда с учетом необходимости развития малоэтажного жилищного строительства на территории городского округа Шуя за счет средств областного бюджета</t>
  </si>
  <si>
    <t>0430109602</t>
  </si>
  <si>
    <t>0430209602</t>
  </si>
  <si>
    <t>0430290010</t>
  </si>
  <si>
    <t xml:space="preserve">          Обеспечение жилищных прав граждан, проживающих на территории городского округа Шуя в многоквартирных домах (жилых помещениях), признанных в установленном порядке аварийными и подлежащими сносу (непригодными для проживания)</t>
  </si>
  <si>
    <t>0430290030</t>
  </si>
  <si>
    <t xml:space="preserve">          Ликвидация аварийного и подлежащего сносу жилищного фонда, признанного таковым в установленном порядке в связи с физическим износом в процессе эксплуатации</t>
  </si>
  <si>
    <t>0430390020</t>
  </si>
  <si>
    <t xml:space="preserve">          Обеспечение инженерной инфраструктурой земельных участков, предназначенных для бесплатного предоставления семьям с тремя и более детьми, в том числе на подготовку документации по планировке территории, разработку проектной документации, проведение экспертизы проектной документации, создание инженерной инфраструктуры на земельных участках за счет средств бюджета городского округа Шуя</t>
  </si>
  <si>
    <t>04501S0330</t>
  </si>
  <si>
    <t xml:space="preserve">          Заказ оценки рыночной стоимости (арендной ставки) объектов муниципальной собственности</t>
  </si>
  <si>
    <t>12201РИ910</t>
  </si>
  <si>
    <t xml:space="preserve">          Проведение независимой оценки по обоснованию размера платы за пользование жилым помещением</t>
  </si>
  <si>
    <t>12201РИ960</t>
  </si>
  <si>
    <t xml:space="preserve">          Оплата взносов на капитальный ремонт за муниципальный жилищный фонд и нежилой фонд городского округа Шуя</t>
  </si>
  <si>
    <t>12202КР940</t>
  </si>
  <si>
    <t xml:space="preserve">          Капитальный ремонт  в муниципальных жилых помещениях</t>
  </si>
  <si>
    <t>12202КР950</t>
  </si>
  <si>
    <t xml:space="preserve">          Содержание и отопление незаселенного муниципального жилья</t>
  </si>
  <si>
    <t>12203МС960</t>
  </si>
  <si>
    <t xml:space="preserve">            Субсидии на возмещение  недополученных доходов или возмещение фактически понесенных затрат в связи с производством (реализацией)  товаров, выполнением работ, оказанием услуг</t>
  </si>
  <si>
    <t>811</t>
  </si>
  <si>
    <t xml:space="preserve">          Начисление, перерасчет, выставление и направление счетов нанимателям жилых помещений по договорам социального найма</t>
  </si>
  <si>
    <t>12203МС980</t>
  </si>
  <si>
    <t xml:space="preserve">          Приобретение и установка приборов учета потребления ресурсов</t>
  </si>
  <si>
    <t>12203МС993</t>
  </si>
  <si>
    <t xml:space="preserve">          Техническое перевооружение систем теплоснабжения и горячего водоснабжения, в том числе разработка ПСД</t>
  </si>
  <si>
    <t>04601М4003</t>
  </si>
  <si>
    <t xml:space="preserve">            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</si>
  <si>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>466</t>
  </si>
  <si>
    <t>04601М4004</t>
  </si>
  <si>
    <t xml:space="preserve">          Содержание объектов благоустройства</t>
  </si>
  <si>
    <t>05101Г0350</t>
  </si>
  <si>
    <t xml:space="preserve">          Ремонт шахтных питьевых колодцев</t>
  </si>
  <si>
    <t>05101Г0370</t>
  </si>
  <si>
    <t>05101Г0380</t>
  </si>
  <si>
    <t xml:space="preserve">          Формирование современной городской среды</t>
  </si>
  <si>
    <t>05101Г0420</t>
  </si>
  <si>
    <t xml:space="preserve">          Приобретение и установка детских площадок</t>
  </si>
  <si>
    <t>05101Г0430</t>
  </si>
  <si>
    <t xml:space="preserve">          Организация проведения конкурса по отбору МКД для выполнения работ по ремонту дворовых территорий МКД, проездов к дворовым территориям МКД городского округа Шуя</t>
  </si>
  <si>
    <t>05102Г0400</t>
  </si>
  <si>
    <t xml:space="preserve">          Работы по текущему ремонту, обслуживанию и содержанию сети уличного освещения</t>
  </si>
  <si>
    <t>05201Г0410</t>
  </si>
  <si>
    <t xml:space="preserve">          Строительство городского кладбища г. Шуя</t>
  </si>
  <si>
    <t>05401Г4002</t>
  </si>
  <si>
    <t xml:space="preserve">          Софинансирование из бюджета городского округа Шуя расходов на обеспечение мероприятий по формированию современной городской среды</t>
  </si>
  <si>
    <t>05501L5550</t>
  </si>
  <si>
    <t xml:space="preserve">          Обеспечение мероприятий по формированию современной городской среды</t>
  </si>
  <si>
    <t>05501R5550</t>
  </si>
  <si>
    <t xml:space="preserve">          Благоустройство территорий общего пользования городского округа Шуя</t>
  </si>
  <si>
    <t>05501Г0420</t>
  </si>
  <si>
    <t xml:space="preserve">          Благоустройство дворовых территорий многоквартирных домов городского округа Шуя</t>
  </si>
  <si>
    <t>05501Г0421</t>
  </si>
  <si>
    <t xml:space="preserve">          Экспертиза сметной стоимости работ по формированию современной городской среды</t>
  </si>
  <si>
    <t>05501Г0422</t>
  </si>
  <si>
    <t xml:space="preserve">          Мероприятия по сохранению объекта незавершенного строительства "Детский сад на 220 мест" по ул.Кооперативная (в районе школы №9)</t>
  </si>
  <si>
    <t>02602Б0209</t>
  </si>
  <si>
    <t>02602Б4001</t>
  </si>
  <si>
    <t xml:space="preserve">          Бюджетное содействие повышению уровня доступности жилья и ипотечных жилищных кредитов для населения</t>
  </si>
  <si>
    <t>041016001Ж</t>
  </si>
  <si>
    <t xml:space="preserve">         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</t>
  </si>
  <si>
    <t>0410180280</t>
  </si>
  <si>
    <t xml:space="preserve">          Софинансирование из бюджета городского округа Шуя расходов в целях предоставления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</t>
  </si>
  <si>
    <t>04101S0280</t>
  </si>
  <si>
    <t xml:space="preserve">          Оказание государственной и муниципальной поддержки молодым семьям в виде социальных выплат на приобретение жилья или строительство индивидуального жилого дома</t>
  </si>
  <si>
    <t>042016002Ж</t>
  </si>
  <si>
    <t xml:space="preserve">          Софинансирование из бюджета городского округа Шуя расходов в целях предоставления социальных выплат молодым семьям на приобретение (строительство) жилого помещения</t>
  </si>
  <si>
    <t>04201L0200</t>
  </si>
  <si>
    <t xml:space="preserve">          Предоставление социальных выплат молодым семьям на приобретение (строительство) жилого помещения</t>
  </si>
  <si>
    <t>04201R0200</t>
  </si>
  <si>
    <t xml:space="preserve">  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</si>
  <si>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02801R0820</t>
  </si>
  <si>
    <t xml:space="preserve">          Проведение независимого аудита бухгалтерской (финансовой) отчетности муниципальных предприятий</t>
  </si>
  <si>
    <t>12201РИ920</t>
  </si>
  <si>
    <t xml:space="preserve">          Охрана жилого и нежилого фонда, находящегося в муниципальной собственности городского округа Шуя</t>
  </si>
  <si>
    <t>12201РИ940</t>
  </si>
  <si>
    <t xml:space="preserve">          Осуществление мероприятий по принятию выморочного имущества в собственность городского округа Шуя</t>
  </si>
  <si>
    <t>12201РИ950</t>
  </si>
  <si>
    <t xml:space="preserve">          Оплата тепловой энергии (отопление) нежилых объектов недвижимости, находящихся в муниципальной собственности городского округа Шуя</t>
  </si>
  <si>
    <t>12203МС990</t>
  </si>
  <si>
    <t xml:space="preserve">          Содержание зданий и нежилых помещений, находящихся в казне городского округа Шуя</t>
  </si>
  <si>
    <t>12203МС991</t>
  </si>
  <si>
    <t xml:space="preserve">          Техническое диагностирование и обслуживание газопроводов, находящихся в муниципальной собственности городского округа Шуя</t>
  </si>
  <si>
    <t>12203МС992</t>
  </si>
  <si>
    <t xml:space="preserve">          Проведение кадастровых работ, проведение инженерно- изыскательских работ</t>
  </si>
  <si>
    <t>12101УЧ890</t>
  </si>
  <si>
    <t xml:space="preserve">          Изготовление карты-плана</t>
  </si>
  <si>
    <t>12102КД890</t>
  </si>
  <si>
    <t xml:space="preserve">Расходы бюджета за 2017 год по ведомственной структуре расходов бюджета городского округа </t>
  </si>
  <si>
    <t>ТСН "Центр"</t>
  </si>
  <si>
    <t>ТСН ТСЖ «Вихрева 70А»</t>
  </si>
  <si>
    <t>ООО УК «Альтернатива профи»</t>
  </si>
  <si>
    <t xml:space="preserve">Распределение  субсидий,  субвенций и межбюджетных трансфертов за 2017 год по главным распорядителям средств бюджета городского округа Шуя </t>
  </si>
  <si>
    <t>Субвенция бюджетам муниципальных районов и городских округов на финансовое обеспечение государственных гарантий реализации прав на получение общедоступного 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</t>
  </si>
  <si>
    <t>Субвенция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</si>
  <si>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Субвенция бюджетам муниципальных районов и городских округов на 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</t>
  </si>
  <si>
    <t>Субвенция бюджетам городских округов и поселений, входящих в состав территорий муниципальных районов, 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</si>
  <si>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ГК-Фонд содействия реформированию жилищно-коммунального хозяйства</t>
  </si>
  <si>
    <t>Субсидии бюджетам муниципальных образований на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</si>
  <si>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Субсидия бюджетам муниципальных образований  в целях  предоставления субсидий  гражданам  на оплату первоначального  взноса  при получении ипотечного жилищного кредита или на погашение основной  суммы долга и уплату процентов по ипотечному жилищному кредиту (в том числе рефинансированному)</t>
  </si>
  <si>
    <t>Субсидия  бюджетам городских округов и муниципальных районов Ивановской области на софинансирование расходов по обеспечению функционирования многофункциональных центров предоставления государственных и муниципальных услуг</t>
  </si>
  <si>
    <t>Субсидия бюджетам муниципальных образований на обеспечение мероприятий по формированию современной городской среды</t>
  </si>
  <si>
    <t>Субсидии бюджетам муниципальных образований в целях предоставления социальных выплат молодым семьям на приобретение (строительство) жилого помещения (областные средства)</t>
  </si>
  <si>
    <t>Субсидии бюджетам муниципальных образований в целях предоставления социальных выплат молодым семьям на приобретение (строительство) жилого помещения (федеральные средства)</t>
  </si>
  <si>
    <t>Субсидия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в сфере физкультуры и спорта до средней заработной платы учителей в Ивановской области</t>
  </si>
  <si>
    <t>Субсидия  бюджетам муниципальных образований на комплектование книжных фондов библиотек муниципальных образований</t>
  </si>
  <si>
    <t>Субсидия из областного бюджета бюджетам муниципальных образований  Ивановской области на ремонт  автомобильных дорог и искусственных сооружений на них в рамках иных непрограммных мероприятий по наказам избирателей депутатам Ивановской областной Думы</t>
  </si>
  <si>
    <t>Субсидия на софинансирование расходов, связанных 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</si>
  <si>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 xml:space="preserve">  Погашение бюджетом городского округа  кредитов от кредитных организаций в валюте Российской Федерации</t>
  </si>
  <si>
    <t>Кассовое исполненение (руб.)</t>
  </si>
  <si>
    <t xml:space="preserve">от                             2018 г. № </t>
  </si>
  <si>
    <t>Приложение № 2                                                                                   к решению Думы городского округа Шуя "Об исполнении бюджета городского округа Шуя за 2017 год"</t>
  </si>
  <si>
    <t xml:space="preserve">Приложение № 3                                                                                   к решению Думы городского округа                       Шуя "Об исполнении бюджета                                               городского округа Шуя за 2017 год" </t>
  </si>
  <si>
    <t xml:space="preserve">                       от                           2018 г. № </t>
  </si>
  <si>
    <t>Кассовое исполнение (руб.)</t>
  </si>
  <si>
    <t xml:space="preserve">Приложение № 1                                                                                   к решению Думы городского округа                                       Шуя "Об исполнении бюджета                                               городского округа Шуя за 2017 год" </t>
  </si>
  <si>
    <t xml:space="preserve">                                         от                             2018 г. № </t>
  </si>
  <si>
    <t xml:space="preserve">                                                              от                             2018 г. № </t>
  </si>
  <si>
    <t xml:space="preserve">Приложение № 5                                                                                           к решению Думы городского округа                                                               Шуя "Об исполнении бюджета                                               городского округа Шуя за 2017 год" </t>
  </si>
  <si>
    <t>Приложение № 6                                                                                   к решению Думы городского округа Шуя "Об исполнении бюджета городского округа Шуя за 2017 год"</t>
  </si>
  <si>
    <t>Приложение № 8                                                                                   к решению Думы городского округа Шуя "Об исполнении бюджета городского округа Шуя за 2017 год"</t>
  </si>
  <si>
    <t xml:space="preserve">Приложение № 4                                                                     к решению Думы городского округа                   Шуя "Об исполнении бюджета  городского округа Шуя за 2017 год" </t>
  </si>
  <si>
    <t xml:space="preserve">            от                                2018 г. № </t>
  </si>
  <si>
    <t xml:space="preserve">       от                             2018 г. № </t>
  </si>
  <si>
    <t xml:space="preserve">              от                             2018 г. № </t>
  </si>
  <si>
    <t>Приложение № 7                                                                                   к решению Думы городского округа                    Шуя "Об исполнении бюджета                     городского округа Шуя за 2017 год"</t>
  </si>
  <si>
    <t>Приложение № 9                                                                                   к решению Думы городского округа Шуя "Об исполнении бюджета городского округа Шуя за 2017 год"</t>
  </si>
  <si>
    <t xml:space="preserve">   от                             2018 г. № </t>
  </si>
  <si>
    <t>Приложение № 10                                                                                   к решению Думы городского округа Шуя "Об исполнении бюджета городского округа Шуя за 2017 год"</t>
  </si>
  <si>
    <t xml:space="preserve">                                от                            2018 г. № </t>
  </si>
  <si>
    <t xml:space="preserve">Приложение № 11                                                                                   к решению Думы городского округа                                       Шуя "Об исполнении бюджета                                               городского округа Шуя за 2017 год" </t>
  </si>
  <si>
    <t>Приложение № 12                                                                                   к решению Думы городского округа Шуя "Об исполнении бюджета городского округа Шуя за 2017 год"</t>
  </si>
  <si>
    <t xml:space="preserve">      от                             2018 г. №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</si>
</sst>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 ;\-#,##0.00"/>
    <numFmt numFmtId="169" formatCode="#,##0.00_р_.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sz val="11"/>
      <name val="Calibri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i/>
      <sz val="9"/>
      <color indexed="8"/>
      <name val="Cambria"/>
      <family val="1"/>
    </font>
    <font>
      <b/>
      <sz val="10"/>
      <color indexed="8"/>
      <name val="Arial Cyr"/>
      <family val="0"/>
    </font>
    <font>
      <sz val="9"/>
      <color indexed="8"/>
      <name val="Cambria"/>
      <family val="1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i/>
      <sz val="9"/>
      <color rgb="FF000000"/>
      <name val="Cambria"/>
      <family val="1"/>
    </font>
    <font>
      <b/>
      <sz val="10"/>
      <color rgb="FF000000"/>
      <name val="Arial Cyr"/>
      <family val="0"/>
    </font>
    <font>
      <sz val="9"/>
      <color rgb="FF000000"/>
      <name val="Cambria"/>
      <family val="1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5" fillId="0" borderId="0">
      <alignment/>
      <protection/>
    </xf>
    <xf numFmtId="0" fontId="4" fillId="0" borderId="1">
      <alignment horizontal="left" wrapText="1" indent="2"/>
      <protection/>
    </xf>
    <xf numFmtId="0" fontId="4" fillId="0" borderId="2">
      <alignment horizontal="left" wrapText="1"/>
      <protection/>
    </xf>
    <xf numFmtId="0" fontId="4" fillId="0" borderId="3">
      <alignment horizontal="left" wrapText="1" indent="2"/>
      <protection/>
    </xf>
    <xf numFmtId="0" fontId="4" fillId="0" borderId="4">
      <alignment horizontal="center" vertical="center" shrinkToFit="1"/>
      <protection/>
    </xf>
    <xf numFmtId="0" fontId="4" fillId="0" borderId="5">
      <alignment horizontal="center" vertical="center" shrinkToFit="1"/>
      <protection/>
    </xf>
    <xf numFmtId="49" fontId="4" fillId="0" borderId="6">
      <alignment horizontal="center" vertical="center"/>
      <protection/>
    </xf>
    <xf numFmtId="49" fontId="4" fillId="0" borderId="7">
      <alignment horizontal="center" vertical="center"/>
      <protection/>
    </xf>
    <xf numFmtId="164" fontId="4" fillId="0" borderId="7">
      <alignment horizontal="right" vertical="center" shrinkToFit="1"/>
      <protection/>
    </xf>
    <xf numFmtId="4" fontId="4" fillId="0" borderId="7">
      <alignment horizontal="right" shrinkToFit="1"/>
      <protection/>
    </xf>
    <xf numFmtId="164" fontId="4" fillId="0" borderId="8">
      <alignment horizontal="right" vertical="center" shrinkToFit="1"/>
      <protection/>
    </xf>
    <xf numFmtId="4" fontId="4" fillId="0" borderId="8">
      <alignment horizontal="right" shrinkToFit="1"/>
      <protection/>
    </xf>
    <xf numFmtId="0" fontId="6" fillId="0" borderId="8">
      <alignment wrapText="1"/>
      <protection/>
    </xf>
    <xf numFmtId="0" fontId="6" fillId="0" borderId="8">
      <alignment/>
      <protection/>
    </xf>
    <xf numFmtId="49" fontId="4" fillId="0" borderId="8">
      <alignment horizontal="center" shrinkToFit="1"/>
      <protection/>
    </xf>
    <xf numFmtId="49" fontId="4" fillId="0" borderId="7">
      <alignment horizontal="center" vertical="center" shrinkToFit="1"/>
      <protection/>
    </xf>
    <xf numFmtId="0" fontId="37" fillId="20" borderId="0">
      <alignment/>
      <protection/>
    </xf>
    <xf numFmtId="0" fontId="37" fillId="0" borderId="7">
      <alignment horizontal="center" vertical="center" wrapText="1"/>
      <protection/>
    </xf>
    <xf numFmtId="1" fontId="37" fillId="0" borderId="7">
      <alignment horizontal="left" vertical="top" wrapText="1" indent="2"/>
      <protection/>
    </xf>
    <xf numFmtId="0" fontId="37" fillId="0" borderId="0">
      <alignment/>
      <protection/>
    </xf>
    <xf numFmtId="0" fontId="37" fillId="0" borderId="7">
      <alignment horizontal="center" vertical="center" wrapText="1"/>
      <protection/>
    </xf>
    <xf numFmtId="1" fontId="37" fillId="0" borderId="7">
      <alignment horizontal="center" vertical="top" shrinkToFit="1"/>
      <protection/>
    </xf>
    <xf numFmtId="0" fontId="37" fillId="0" borderId="7">
      <alignment horizontal="center" vertical="center" wrapText="1"/>
      <protection/>
    </xf>
    <xf numFmtId="0" fontId="4" fillId="0" borderId="7">
      <alignment horizontal="center" vertical="top" wrapText="1"/>
      <protection/>
    </xf>
    <xf numFmtId="0" fontId="37" fillId="0" borderId="7">
      <alignment horizontal="center" vertical="center" wrapText="1"/>
      <protection/>
    </xf>
    <xf numFmtId="0" fontId="4" fillId="0" borderId="7">
      <alignment horizontal="center" vertical="center"/>
      <protection/>
    </xf>
    <xf numFmtId="0" fontId="37" fillId="0" borderId="7">
      <alignment horizontal="center" vertical="center" wrapText="1"/>
      <protection/>
    </xf>
    <xf numFmtId="0" fontId="4" fillId="0" borderId="1">
      <alignment horizontal="left" wrapText="1"/>
      <protection/>
    </xf>
    <xf numFmtId="0" fontId="37" fillId="0" borderId="7">
      <alignment horizontal="center" vertical="center" wrapText="1"/>
      <protection/>
    </xf>
    <xf numFmtId="0" fontId="4" fillId="0" borderId="3">
      <alignment horizontal="left" wrapText="1"/>
      <protection/>
    </xf>
    <xf numFmtId="0" fontId="37" fillId="0" borderId="7">
      <alignment horizontal="center" vertical="center" wrapText="1"/>
      <protection/>
    </xf>
    <xf numFmtId="0" fontId="4" fillId="0" borderId="9">
      <alignment horizontal="left" wrapText="1" indent="2"/>
      <protection/>
    </xf>
    <xf numFmtId="0" fontId="37" fillId="0" borderId="7">
      <alignment horizontal="center" vertical="center" wrapText="1"/>
      <protection/>
    </xf>
    <xf numFmtId="0" fontId="37" fillId="20" borderId="0">
      <alignment shrinkToFit="1"/>
      <protection/>
    </xf>
    <xf numFmtId="0" fontId="38" fillId="0" borderId="10">
      <alignment horizontal="left" vertical="center" wrapText="1" indent="1"/>
      <protection/>
    </xf>
    <xf numFmtId="0" fontId="37" fillId="0" borderId="7">
      <alignment horizontal="center" vertical="center" wrapText="1"/>
      <protection/>
    </xf>
    <xf numFmtId="0" fontId="39" fillId="0" borderId="7">
      <alignment horizontal="left"/>
      <protection/>
    </xf>
    <xf numFmtId="0" fontId="37" fillId="0" borderId="7">
      <alignment horizontal="center" vertical="center" wrapText="1"/>
      <protection/>
    </xf>
    <xf numFmtId="4" fontId="39" fillId="21" borderId="7">
      <alignment horizontal="right" vertical="top" shrinkToFit="1"/>
      <protection/>
    </xf>
    <xf numFmtId="0" fontId="37" fillId="0" borderId="7">
      <alignment horizontal="center" vertical="center" wrapText="1"/>
      <protection/>
    </xf>
    <xf numFmtId="0" fontId="39" fillId="0" borderId="7">
      <alignment horizontal="left"/>
      <protection/>
    </xf>
    <xf numFmtId="0" fontId="4" fillId="0" borderId="11">
      <alignment horizontal="center" vertical="center"/>
      <protection/>
    </xf>
    <xf numFmtId="0" fontId="37" fillId="0" borderId="7">
      <alignment horizontal="center" vertical="center" wrapText="1"/>
      <protection/>
    </xf>
    <xf numFmtId="49" fontId="4" fillId="0" borderId="4">
      <alignment horizontal="center" wrapText="1"/>
      <protection/>
    </xf>
    <xf numFmtId="4" fontId="37" fillId="0" borderId="7">
      <alignment horizontal="right" vertical="top" shrinkToFit="1"/>
      <protection/>
    </xf>
    <xf numFmtId="49" fontId="4" fillId="0" borderId="12">
      <alignment horizontal="center" shrinkToFit="1"/>
      <protection/>
    </xf>
    <xf numFmtId="4" fontId="39" fillId="21" borderId="7">
      <alignment horizontal="right" vertical="top" shrinkToFit="1"/>
      <protection/>
    </xf>
    <xf numFmtId="49" fontId="4" fillId="0" borderId="13">
      <alignment horizontal="center" shrinkToFit="1"/>
      <protection/>
    </xf>
    <xf numFmtId="0" fontId="37" fillId="0" borderId="0">
      <alignment wrapText="1"/>
      <protection/>
    </xf>
    <xf numFmtId="1" fontId="38" fillId="0" borderId="5">
      <alignment horizontal="center" vertical="center" shrinkToFit="1"/>
      <protection/>
    </xf>
    <xf numFmtId="0" fontId="37" fillId="0" borderId="7">
      <alignment horizontal="center" vertical="center" wrapText="1"/>
      <protection/>
    </xf>
    <xf numFmtId="49" fontId="4" fillId="0" borderId="6">
      <alignment horizontal="center"/>
      <protection/>
    </xf>
    <xf numFmtId="0" fontId="37" fillId="0" borderId="7">
      <alignment horizontal="center" vertical="center" wrapText="1"/>
      <protection/>
    </xf>
    <xf numFmtId="49" fontId="4" fillId="0" borderId="14">
      <alignment horizontal="center"/>
      <protection/>
    </xf>
    <xf numFmtId="0" fontId="37" fillId="0" borderId="7">
      <alignment horizontal="center" vertical="center" wrapText="1"/>
      <protection/>
    </xf>
    <xf numFmtId="49" fontId="4" fillId="0" borderId="15">
      <alignment horizontal="center"/>
      <protection/>
    </xf>
    <xf numFmtId="0" fontId="37" fillId="0" borderId="7">
      <alignment horizontal="center" vertical="center" wrapText="1"/>
      <protection/>
    </xf>
    <xf numFmtId="1" fontId="40" fillId="0" borderId="7">
      <alignment horizontal="center" vertical="center" shrinkToFit="1"/>
      <protection/>
    </xf>
    <xf numFmtId="0" fontId="37" fillId="0" borderId="7">
      <alignment horizontal="center" vertical="center" wrapText="1"/>
      <protection/>
    </xf>
    <xf numFmtId="1" fontId="38" fillId="0" borderId="7">
      <alignment horizontal="center" vertical="center" shrinkToFit="1"/>
      <protection/>
    </xf>
    <xf numFmtId="0" fontId="37" fillId="0" borderId="7">
      <alignment horizontal="center" vertical="center" wrapText="1"/>
      <protection/>
    </xf>
    <xf numFmtId="49" fontId="4" fillId="0" borderId="7">
      <alignment horizontal="center" vertical="top" wrapText="1"/>
      <protection/>
    </xf>
    <xf numFmtId="0" fontId="37" fillId="0" borderId="7">
      <alignment horizontal="center" vertical="center" wrapText="1"/>
      <protection/>
    </xf>
    <xf numFmtId="49" fontId="4" fillId="0" borderId="11">
      <alignment horizontal="center" vertical="center"/>
      <protection/>
    </xf>
    <xf numFmtId="0" fontId="37" fillId="0" borderId="7">
      <alignment horizontal="center" vertical="center" wrapText="1"/>
      <protection/>
    </xf>
    <xf numFmtId="4" fontId="4" fillId="0" borderId="6">
      <alignment horizontal="right" shrinkToFit="1"/>
      <protection/>
    </xf>
    <xf numFmtId="0" fontId="37" fillId="0" borderId="7">
      <alignment horizontal="center" vertical="center" wrapText="1"/>
      <protection/>
    </xf>
    <xf numFmtId="4" fontId="4" fillId="0" borderId="14">
      <alignment horizontal="right" shrinkToFit="1"/>
      <protection/>
    </xf>
    <xf numFmtId="0" fontId="37" fillId="0" borderId="7">
      <alignment horizontal="center" vertical="center" wrapText="1"/>
      <protection/>
    </xf>
    <xf numFmtId="4" fontId="4" fillId="0" borderId="15">
      <alignment horizontal="right" shrinkToFit="1"/>
      <protection/>
    </xf>
    <xf numFmtId="0" fontId="37" fillId="0" borderId="7">
      <alignment horizontal="center" vertical="center" wrapText="1"/>
      <protection/>
    </xf>
    <xf numFmtId="0" fontId="37" fillId="0" borderId="0">
      <alignment horizontal="left" wrapText="1"/>
      <protection/>
    </xf>
    <xf numFmtId="10" fontId="37" fillId="0" borderId="7">
      <alignment horizontal="right" vertical="top" shrinkToFit="1"/>
      <protection/>
    </xf>
    <xf numFmtId="10" fontId="39" fillId="21" borderId="7">
      <alignment horizontal="right" vertical="top" shrinkToFit="1"/>
      <protection/>
    </xf>
    <xf numFmtId="0" fontId="41" fillId="0" borderId="0">
      <alignment horizontal="center" wrapText="1"/>
      <protection/>
    </xf>
    <xf numFmtId="0" fontId="41" fillId="0" borderId="0">
      <alignment horizontal="center"/>
      <protection/>
    </xf>
    <xf numFmtId="0" fontId="37" fillId="0" borderId="0">
      <alignment horizontal="right"/>
      <protection/>
    </xf>
    <xf numFmtId="0" fontId="37" fillId="0" borderId="0">
      <alignment vertical="top"/>
      <protection/>
    </xf>
    <xf numFmtId="0" fontId="39" fillId="0" borderId="7">
      <alignment vertical="top" wrapText="1"/>
      <protection/>
    </xf>
    <xf numFmtId="0" fontId="37" fillId="20" borderId="0">
      <alignment horizontal="center"/>
      <protection/>
    </xf>
    <xf numFmtId="0" fontId="37" fillId="20" borderId="0">
      <alignment horizontal="left"/>
      <protection/>
    </xf>
    <xf numFmtId="4" fontId="40" fillId="0" borderId="8">
      <alignment horizontal="right" vertical="center" shrinkToFit="1"/>
      <protection/>
    </xf>
    <xf numFmtId="4" fontId="39" fillId="22" borderId="7">
      <alignment horizontal="right" vertical="top" shrinkToFit="1"/>
      <protection/>
    </xf>
    <xf numFmtId="4" fontId="38" fillId="0" borderId="8">
      <alignment horizontal="right" vertical="center" shrinkToFit="1"/>
      <protection/>
    </xf>
    <xf numFmtId="10" fontId="39" fillId="22" borderId="7">
      <alignment horizontal="right" vertical="top" shrinkToFit="1"/>
      <protection/>
    </xf>
    <xf numFmtId="0" fontId="4" fillId="0" borderId="16">
      <alignment horizontal="left" wrapText="1"/>
      <protection/>
    </xf>
    <xf numFmtId="0" fontId="4" fillId="0" borderId="8">
      <alignment horizontal="left" wrapText="1"/>
      <protection/>
    </xf>
    <xf numFmtId="0" fontId="5" fillId="0" borderId="17">
      <alignment/>
      <protection/>
    </xf>
    <xf numFmtId="0" fontId="4" fillId="0" borderId="4">
      <alignment horizontal="center" shrinkToFit="1"/>
      <protection/>
    </xf>
    <xf numFmtId="0" fontId="4" fillId="0" borderId="12">
      <alignment horizontal="center" shrinkToFit="1"/>
      <protection/>
    </xf>
    <xf numFmtId="49" fontId="4" fillId="0" borderId="13">
      <alignment horizontal="center" wrapText="1"/>
      <protection/>
    </xf>
    <xf numFmtId="49" fontId="4" fillId="0" borderId="18">
      <alignment horizontal="center" shrinkToFit="1"/>
      <protection/>
    </xf>
    <xf numFmtId="0" fontId="5" fillId="0" borderId="19">
      <alignment/>
      <protection/>
    </xf>
    <xf numFmtId="0" fontId="4" fillId="0" borderId="11">
      <alignment horizontal="center" vertical="center" shrinkToFit="1"/>
      <protection/>
    </xf>
    <xf numFmtId="49" fontId="4" fillId="0" borderId="15">
      <alignment horizontal="center" wrapText="1"/>
      <protection/>
    </xf>
    <xf numFmtId="49" fontId="4" fillId="0" borderId="20">
      <alignment horizontal="center"/>
      <protection/>
    </xf>
    <xf numFmtId="49" fontId="4" fillId="0" borderId="11">
      <alignment horizontal="center" vertical="center" shrinkToFit="1"/>
      <protection/>
    </xf>
    <xf numFmtId="164" fontId="4" fillId="0" borderId="14">
      <alignment horizontal="right" shrinkToFit="1"/>
      <protection/>
    </xf>
    <xf numFmtId="4" fontId="4" fillId="0" borderId="15">
      <alignment horizontal="right" wrapText="1"/>
      <protection/>
    </xf>
    <xf numFmtId="4" fontId="4" fillId="0" borderId="20">
      <alignment horizontal="right" shrinkToFit="1"/>
      <protection/>
    </xf>
    <xf numFmtId="4" fontId="4" fillId="0" borderId="21">
      <alignment horizontal="right" shrinkToFit="1"/>
      <protection/>
    </xf>
    <xf numFmtId="164" fontId="4" fillId="0" borderId="22">
      <alignment horizontal="right" shrinkToFit="1"/>
      <protection/>
    </xf>
    <xf numFmtId="4" fontId="4" fillId="0" borderId="9">
      <alignment horizontal="right" wrapText="1"/>
      <protection/>
    </xf>
    <xf numFmtId="49" fontId="4" fillId="0" borderId="23">
      <alignment horizontal="center"/>
      <protection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24" applyNumberFormat="0" applyAlignment="0" applyProtection="0"/>
    <xf numFmtId="0" fontId="43" fillId="30" borderId="25" applyNumberFormat="0" applyAlignment="0" applyProtection="0"/>
    <xf numFmtId="0" fontId="44" fillId="30" borderId="24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26" applyNumberFormat="0" applyFill="0" applyAlignment="0" applyProtection="0"/>
    <xf numFmtId="0" fontId="46" fillId="0" borderId="27" applyNumberFormat="0" applyFill="0" applyAlignment="0" applyProtection="0"/>
    <xf numFmtId="0" fontId="47" fillId="0" borderId="2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29" applyNumberFormat="0" applyFill="0" applyAlignment="0" applyProtection="0"/>
    <xf numFmtId="0" fontId="49" fillId="31" borderId="30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2" fillId="33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21" borderId="31" applyNumberFormat="0" applyFont="0" applyAlignment="0" applyProtection="0"/>
    <xf numFmtId="9" fontId="1" fillId="0" borderId="0" applyFont="0" applyFill="0" applyBorder="0" applyAlignment="0" applyProtection="0"/>
    <xf numFmtId="0" fontId="54" fillId="0" borderId="32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4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top"/>
    </xf>
    <xf numFmtId="0" fontId="9" fillId="35" borderId="0" xfId="0" applyFont="1" applyFill="1" applyAlignment="1">
      <alignment/>
    </xf>
    <xf numFmtId="4" fontId="0" fillId="0" borderId="0" xfId="0" applyNumberFormat="1" applyAlignment="1">
      <alignment/>
    </xf>
    <xf numFmtId="0" fontId="10" fillId="36" borderId="0" xfId="0" applyFont="1" applyFill="1" applyAlignment="1">
      <alignment horizontal="center" wrapText="1"/>
    </xf>
    <xf numFmtId="0" fontId="10" fillId="36" borderId="0" xfId="0" applyFont="1" applyFill="1" applyBorder="1" applyAlignment="1">
      <alignment/>
    </xf>
    <xf numFmtId="0" fontId="2" fillId="0" borderId="0" xfId="0" applyNumberFormat="1" applyFont="1" applyBorder="1" applyAlignment="1">
      <alignment horizontal="left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Alignment="1">
      <alignment horizontal="right" wrapText="1"/>
    </xf>
    <xf numFmtId="0" fontId="9" fillId="36" borderId="33" xfId="0" applyFont="1" applyFill="1" applyBorder="1" applyAlignment="1">
      <alignment horizontal="center" vertical="center" wrapText="1"/>
    </xf>
    <xf numFmtId="0" fontId="9" fillId="36" borderId="0" xfId="0" applyFont="1" applyFill="1" applyAlignment="1">
      <alignment wrapText="1"/>
    </xf>
    <xf numFmtId="0" fontId="9" fillId="36" borderId="0" xfId="0" applyFont="1" applyFill="1" applyAlignment="1">
      <alignment horizontal="center" vertical="top" wrapText="1"/>
    </xf>
    <xf numFmtId="0" fontId="9" fillId="35" borderId="33" xfId="0" applyFont="1" applyFill="1" applyBorder="1" applyAlignment="1">
      <alignment horizontal="center" vertical="top" wrapText="1"/>
    </xf>
    <xf numFmtId="0" fontId="9" fillId="35" borderId="33" xfId="0" applyFont="1" applyFill="1" applyBorder="1" applyAlignment="1">
      <alignment horizontal="center" vertical="center" wrapText="1"/>
    </xf>
    <xf numFmtId="4" fontId="9" fillId="35" borderId="33" xfId="75" applyNumberFormat="1" applyFont="1" applyFill="1" applyBorder="1" applyProtection="1">
      <alignment horizontal="right" vertical="top" shrinkToFit="1"/>
      <protection/>
    </xf>
    <xf numFmtId="0" fontId="10" fillId="0" borderId="0" xfId="161" applyNumberFormat="1" applyFont="1" applyFill="1" applyAlignment="1">
      <alignment wrapText="1"/>
      <protection/>
    </xf>
    <xf numFmtId="0" fontId="10" fillId="36" borderId="33" xfId="0" applyFont="1" applyFill="1" applyBorder="1" applyAlignment="1">
      <alignment horizontal="center" vertical="center" wrapText="1"/>
    </xf>
    <xf numFmtId="0" fontId="9" fillId="35" borderId="0" xfId="0" applyFont="1" applyFill="1" applyAlignment="1">
      <alignment horizontal="center"/>
    </xf>
    <xf numFmtId="0" fontId="9" fillId="35" borderId="33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0" fillId="35" borderId="33" xfId="0" applyFont="1" applyFill="1" applyBorder="1" applyAlignment="1">
      <alignment horizontal="center" vertical="center" wrapText="1"/>
    </xf>
    <xf numFmtId="4" fontId="10" fillId="35" borderId="33" xfId="0" applyNumberFormat="1" applyFont="1" applyFill="1" applyBorder="1" applyAlignment="1">
      <alignment horizontal="center"/>
    </xf>
    <xf numFmtId="4" fontId="9" fillId="35" borderId="33" xfId="0" applyNumberFormat="1" applyFont="1" applyFill="1" applyBorder="1" applyAlignment="1">
      <alignment horizontal="center" shrinkToFit="1"/>
    </xf>
    <xf numFmtId="49" fontId="10" fillId="35" borderId="33" xfId="0" applyNumberFormat="1" applyFont="1" applyFill="1" applyBorder="1" applyAlignment="1">
      <alignment horizontal="center" shrinkToFit="1"/>
    </xf>
    <xf numFmtId="0" fontId="10" fillId="35" borderId="33" xfId="0" applyFont="1" applyFill="1" applyBorder="1" applyAlignment="1">
      <alignment wrapText="1"/>
    </xf>
    <xf numFmtId="169" fontId="9" fillId="35" borderId="33" xfId="0" applyNumberFormat="1" applyFont="1" applyFill="1" applyBorder="1" applyAlignment="1">
      <alignment horizontal="center" wrapText="1"/>
    </xf>
    <xf numFmtId="0" fontId="9" fillId="35" borderId="33" xfId="0" applyFont="1" applyFill="1" applyBorder="1" applyAlignment="1">
      <alignment horizontal="center" wrapText="1"/>
    </xf>
    <xf numFmtId="0" fontId="9" fillId="0" borderId="33" xfId="0" applyFont="1" applyBorder="1" applyAlignment="1">
      <alignment horizontal="center" vertical="center" wrapText="1"/>
    </xf>
    <xf numFmtId="0" fontId="9" fillId="35" borderId="33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9" fillId="0" borderId="33" xfId="0" applyFont="1" applyBorder="1" applyAlignment="1">
      <alignment horizontal="center" vertical="center"/>
    </xf>
    <xf numFmtId="0" fontId="9" fillId="0" borderId="33" xfId="0" applyFont="1" applyBorder="1" applyAlignment="1">
      <alignment vertical="top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wrapText="1"/>
    </xf>
    <xf numFmtId="169" fontId="0" fillId="0" borderId="33" xfId="0" applyNumberFormat="1" applyBorder="1" applyAlignment="1">
      <alignment/>
    </xf>
    <xf numFmtId="0" fontId="9" fillId="0" borderId="33" xfId="0" applyFont="1" applyBorder="1" applyAlignment="1">
      <alignment horizontal="center" vertical="top" wrapText="1"/>
    </xf>
    <xf numFmtId="0" fontId="10" fillId="36" borderId="33" xfId="0" applyFont="1" applyFill="1" applyBorder="1" applyAlignment="1">
      <alignment horizontal="center" wrapText="1"/>
    </xf>
    <xf numFmtId="169" fontId="9" fillId="0" borderId="33" xfId="0" applyNumberFormat="1" applyFont="1" applyBorder="1" applyAlignment="1">
      <alignment horizontal="center" vertical="center" wrapText="1"/>
    </xf>
    <xf numFmtId="169" fontId="9" fillId="0" borderId="33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center"/>
    </xf>
    <xf numFmtId="0" fontId="9" fillId="0" borderId="33" xfId="0" applyFont="1" applyBorder="1" applyAlignment="1">
      <alignment horizontal="left" vertical="top" wrapText="1"/>
    </xf>
    <xf numFmtId="0" fontId="9" fillId="0" borderId="33" xfId="0" applyFont="1" applyBorder="1" applyAlignment="1">
      <alignment horizontal="left" wrapText="1"/>
    </xf>
    <xf numFmtId="0" fontId="9" fillId="0" borderId="33" xfId="0" applyFont="1" applyBorder="1" applyAlignment="1">
      <alignment horizontal="left" vertical="center"/>
    </xf>
    <xf numFmtId="10" fontId="9" fillId="0" borderId="33" xfId="0" applyNumberFormat="1" applyFont="1" applyBorder="1" applyAlignment="1">
      <alignment/>
    </xf>
    <xf numFmtId="0" fontId="9" fillId="0" borderId="36" xfId="0" applyFont="1" applyBorder="1" applyAlignment="1">
      <alignment horizontal="center" vertical="center" wrapText="1"/>
    </xf>
    <xf numFmtId="0" fontId="0" fillId="0" borderId="33" xfId="0" applyFont="1" applyBorder="1" applyAlignment="1">
      <alignment vertical="center"/>
    </xf>
    <xf numFmtId="4" fontId="9" fillId="0" borderId="0" xfId="0" applyNumberFormat="1" applyFont="1" applyAlignment="1">
      <alignment/>
    </xf>
    <xf numFmtId="49" fontId="9" fillId="35" borderId="33" xfId="0" applyNumberFormat="1" applyFont="1" applyFill="1" applyBorder="1" applyAlignment="1">
      <alignment horizontal="center" vertical="center"/>
    </xf>
    <xf numFmtId="169" fontId="10" fillId="37" borderId="33" xfId="0" applyNumberFormat="1" applyFont="1" applyFill="1" applyBorder="1" applyAlignment="1">
      <alignment horizontal="right"/>
    </xf>
    <xf numFmtId="4" fontId="10" fillId="37" borderId="33" xfId="0" applyNumberFormat="1" applyFont="1" applyFill="1" applyBorder="1" applyAlignment="1">
      <alignment horizontal="right"/>
    </xf>
    <xf numFmtId="0" fontId="0" fillId="37" borderId="0" xfId="0" applyFill="1" applyAlignment="1">
      <alignment/>
    </xf>
    <xf numFmtId="0" fontId="9" fillId="37" borderId="33" xfId="0" applyFont="1" applyFill="1" applyBorder="1" applyAlignment="1">
      <alignment wrapText="1"/>
    </xf>
    <xf numFmtId="0" fontId="9" fillId="37" borderId="33" xfId="0" applyFont="1" applyFill="1" applyBorder="1" applyAlignment="1">
      <alignment horizontal="center" wrapText="1"/>
    </xf>
    <xf numFmtId="169" fontId="9" fillId="37" borderId="33" xfId="0" applyNumberFormat="1" applyFont="1" applyFill="1" applyBorder="1" applyAlignment="1">
      <alignment vertical="center"/>
    </xf>
    <xf numFmtId="0" fontId="1" fillId="37" borderId="33" xfId="0" applyFont="1" applyFill="1" applyBorder="1" applyAlignment="1">
      <alignment/>
    </xf>
    <xf numFmtId="0" fontId="9" fillId="37" borderId="33" xfId="0" applyFont="1" applyFill="1" applyBorder="1" applyAlignment="1">
      <alignment vertical="top" wrapText="1"/>
    </xf>
    <xf numFmtId="0" fontId="57" fillId="0" borderId="33" xfId="68" applyNumberFormat="1" applyFont="1" applyBorder="1" applyAlignment="1" applyProtection="1">
      <alignment vertical="center" wrapText="1"/>
      <protection/>
    </xf>
    <xf numFmtId="1" fontId="57" fillId="0" borderId="33" xfId="94" applyNumberFormat="1" applyFont="1" applyBorder="1" applyProtection="1">
      <alignment horizontal="center" vertical="center" shrinkToFit="1"/>
      <protection/>
    </xf>
    <xf numFmtId="4" fontId="57" fillId="0" borderId="33" xfId="118" applyFont="1" applyBorder="1" applyProtection="1">
      <alignment horizontal="right" vertical="center" shrinkToFit="1"/>
      <protection/>
    </xf>
    <xf numFmtId="0" fontId="57" fillId="0" borderId="33" xfId="71" applyNumberFormat="1" applyFont="1" applyBorder="1" applyProtection="1">
      <alignment horizontal="left" vertical="center" wrapText="1" indent="1"/>
      <protection/>
    </xf>
    <xf numFmtId="1" fontId="57" fillId="0" borderId="33" xfId="96" applyNumberFormat="1" applyFont="1" applyBorder="1" applyProtection="1">
      <alignment horizontal="center" vertical="center" shrinkToFit="1"/>
      <protection/>
    </xf>
    <xf numFmtId="4" fontId="57" fillId="0" borderId="33" xfId="120" applyFont="1" applyBorder="1" applyProtection="1">
      <alignment horizontal="right" vertical="center" shrinkToFit="1"/>
      <protection/>
    </xf>
    <xf numFmtId="49" fontId="57" fillId="0" borderId="37" xfId="88" applyNumberFormat="1" applyFont="1" applyBorder="1" applyProtection="1">
      <alignment horizontal="center"/>
      <protection/>
    </xf>
    <xf numFmtId="0" fontId="57" fillId="0" borderId="37" xfId="64" applyNumberFormat="1" applyFont="1" applyBorder="1" applyProtection="1">
      <alignment horizontal="left" wrapText="1"/>
      <protection/>
    </xf>
    <xf numFmtId="4" fontId="57" fillId="0" borderId="37" xfId="102" applyNumberFormat="1" applyFont="1" applyBorder="1" applyProtection="1">
      <alignment horizontal="right" shrinkToFit="1"/>
      <protection/>
    </xf>
    <xf numFmtId="49" fontId="57" fillId="0" borderId="37" xfId="90" applyNumberFormat="1" applyFont="1" applyBorder="1" applyProtection="1">
      <alignment horizontal="center"/>
      <protection/>
    </xf>
    <xf numFmtId="0" fontId="57" fillId="0" borderId="37" xfId="66" applyNumberFormat="1" applyFont="1" applyBorder="1" applyProtection="1">
      <alignment horizontal="left" wrapText="1"/>
      <protection/>
    </xf>
    <xf numFmtId="4" fontId="57" fillId="0" borderId="37" xfId="104" applyNumberFormat="1" applyFont="1" applyBorder="1" applyProtection="1">
      <alignment horizontal="right" shrinkToFit="1"/>
      <protection/>
    </xf>
    <xf numFmtId="49" fontId="57" fillId="0" borderId="37" xfId="92" applyNumberFormat="1" applyFont="1" applyBorder="1" applyProtection="1">
      <alignment horizontal="center"/>
      <protection/>
    </xf>
    <xf numFmtId="0" fontId="57" fillId="0" borderId="37" xfId="68" applyNumberFormat="1" applyFont="1" applyBorder="1" applyProtection="1">
      <alignment horizontal="left" wrapText="1" indent="2"/>
      <protection/>
    </xf>
    <xf numFmtId="4" fontId="57" fillId="0" borderId="37" xfId="106" applyNumberFormat="1" applyFont="1" applyBorder="1" applyProtection="1">
      <alignment horizontal="right" shrinkToFit="1"/>
      <protection/>
    </xf>
    <xf numFmtId="0" fontId="58" fillId="0" borderId="7" xfId="115" applyNumberFormat="1" applyFont="1" applyAlignment="1" applyProtection="1">
      <alignment horizontal="left" vertical="top" wrapText="1"/>
      <protection/>
    </xf>
    <xf numFmtId="1" fontId="58" fillId="0" borderId="7" xfId="58" applyNumberFormat="1" applyFont="1" applyProtection="1">
      <alignment horizontal="center" vertical="top" shrinkToFit="1"/>
      <protection/>
    </xf>
    <xf numFmtId="4" fontId="58" fillId="37" borderId="7" xfId="119" applyFont="1" applyFill="1" applyProtection="1">
      <alignment horizontal="right" vertical="top" shrinkToFit="1"/>
      <protection/>
    </xf>
    <xf numFmtId="4" fontId="58" fillId="37" borderId="7" xfId="83" applyFont="1" applyFill="1" applyProtection="1">
      <alignment horizontal="right" vertical="top" shrinkToFit="1"/>
      <protection/>
    </xf>
    <xf numFmtId="0" fontId="58" fillId="0" borderId="7" xfId="115" applyNumberFormat="1" applyFont="1" applyProtection="1">
      <alignment vertical="top" wrapText="1"/>
      <protection/>
    </xf>
    <xf numFmtId="0" fontId="9" fillId="37" borderId="33" xfId="0" applyFont="1" applyFill="1" applyBorder="1" applyAlignment="1">
      <alignment horizontal="left" wrapText="1" shrinkToFit="1"/>
    </xf>
    <xf numFmtId="169" fontId="9" fillId="0" borderId="33" xfId="0" applyNumberFormat="1" applyFont="1" applyBorder="1" applyAlignment="1">
      <alignment horizontal="center" wrapText="1"/>
    </xf>
    <xf numFmtId="169" fontId="9" fillId="0" borderId="33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4" fontId="57" fillId="0" borderId="33" xfId="104" applyFont="1" applyBorder="1" applyAlignment="1" applyProtection="1">
      <alignment horizontal="right" vertical="center" shrinkToFit="1"/>
      <protection/>
    </xf>
    <xf numFmtId="4" fontId="57" fillId="0" borderId="33" xfId="106" applyFont="1" applyBorder="1" applyAlignment="1" applyProtection="1">
      <alignment horizontal="right" vertical="center" shrinkToFit="1"/>
      <protection/>
    </xf>
    <xf numFmtId="1" fontId="57" fillId="0" borderId="33" xfId="94" applyFont="1" applyBorder="1" applyProtection="1">
      <alignment horizontal="center" vertical="center" shrinkToFit="1"/>
      <protection/>
    </xf>
    <xf numFmtId="0" fontId="2" fillId="0" borderId="0" xfId="0" applyNumberFormat="1" applyFont="1" applyBorder="1" applyAlignment="1">
      <alignment horizontal="left" vertical="center" wrapText="1"/>
    </xf>
    <xf numFmtId="49" fontId="57" fillId="0" borderId="33" xfId="43" applyNumberFormat="1" applyFont="1" applyBorder="1" applyProtection="1">
      <alignment horizontal="center" vertical="center"/>
      <protection/>
    </xf>
    <xf numFmtId="0" fontId="57" fillId="0" borderId="33" xfId="123" applyNumberFormat="1" applyFont="1" applyBorder="1" applyProtection="1">
      <alignment horizontal="left" wrapText="1"/>
      <protection/>
    </xf>
    <xf numFmtId="4" fontId="57" fillId="0" borderId="33" xfId="102" applyNumberFormat="1" applyFont="1" applyBorder="1" applyProtection="1">
      <alignment horizontal="right" shrinkToFit="1"/>
      <protection/>
    </xf>
    <xf numFmtId="49" fontId="57" fillId="0" borderId="33" xfId="44" applyNumberFormat="1" applyFont="1" applyBorder="1" applyProtection="1">
      <alignment horizontal="center" vertical="center"/>
      <protection/>
    </xf>
    <xf numFmtId="0" fontId="57" fillId="0" borderId="33" xfId="38" applyNumberFormat="1" applyFont="1" applyBorder="1" applyProtection="1">
      <alignment horizontal="left" wrapText="1" indent="2"/>
      <protection/>
    </xf>
    <xf numFmtId="168" fontId="57" fillId="0" borderId="33" xfId="45" applyNumberFormat="1" applyFont="1" applyBorder="1" applyProtection="1">
      <alignment horizontal="right" vertical="center" shrinkToFit="1"/>
      <protection/>
    </xf>
    <xf numFmtId="0" fontId="57" fillId="0" borderId="33" xfId="39" applyNumberFormat="1" applyFont="1" applyBorder="1" applyProtection="1">
      <alignment horizontal="left" wrapText="1"/>
      <protection/>
    </xf>
    <xf numFmtId="4" fontId="57" fillId="0" borderId="33" xfId="46" applyNumberFormat="1" applyFont="1" applyBorder="1" applyProtection="1">
      <alignment horizontal="right" shrinkToFit="1"/>
      <protection/>
    </xf>
    <xf numFmtId="0" fontId="57" fillId="0" borderId="33" xfId="40" applyNumberFormat="1" applyFont="1" applyBorder="1" applyProtection="1">
      <alignment horizontal="left" wrapText="1" indent="2"/>
      <protection/>
    </xf>
    <xf numFmtId="0" fontId="57" fillId="0" borderId="33" xfId="122" applyNumberFormat="1" applyFont="1" applyBorder="1" applyProtection="1">
      <alignment horizontal="left" wrapText="1"/>
      <protection/>
    </xf>
    <xf numFmtId="0" fontId="57" fillId="0" borderId="33" xfId="49" applyNumberFormat="1" applyFont="1" applyBorder="1" applyProtection="1">
      <alignment wrapText="1"/>
      <protection/>
    </xf>
    <xf numFmtId="0" fontId="57" fillId="0" borderId="33" xfId="50" applyNumberFormat="1" applyFont="1" applyBorder="1" applyProtection="1">
      <alignment/>
      <protection/>
    </xf>
    <xf numFmtId="49" fontId="57" fillId="0" borderId="33" xfId="52" applyNumberFormat="1" applyFont="1" applyBorder="1" applyProtection="1">
      <alignment horizontal="center" vertical="center" shrinkToFit="1"/>
      <protection/>
    </xf>
    <xf numFmtId="4" fontId="9" fillId="35" borderId="3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0" xfId="0" applyFont="1" applyAlignment="1">
      <alignment horizontal="right" vertical="top" wrapText="1"/>
    </xf>
    <xf numFmtId="0" fontId="0" fillId="0" borderId="0" xfId="0" applyAlignment="1">
      <alignment horizontal="right"/>
    </xf>
    <xf numFmtId="0" fontId="14" fillId="36" borderId="0" xfId="0" applyFont="1" applyFill="1" applyAlignment="1">
      <alignment horizontal="left" vertical="center" wrapText="1"/>
    </xf>
    <xf numFmtId="0" fontId="59" fillId="0" borderId="0" xfId="0" applyFont="1" applyAlignment="1">
      <alignment horizontal="left" vertical="center" wrapText="1"/>
    </xf>
    <xf numFmtId="0" fontId="13" fillId="37" borderId="0" xfId="0" applyFont="1" applyFill="1" applyAlignment="1">
      <alignment horizontal="center" vertical="center" wrapText="1"/>
    </xf>
    <xf numFmtId="0" fontId="9" fillId="0" borderId="37" xfId="0" applyFont="1" applyBorder="1" applyAlignment="1">
      <alignment horizontal="center" vertical="top" wrapText="1"/>
    </xf>
    <xf numFmtId="0" fontId="11" fillId="37" borderId="0" xfId="0" applyFont="1" applyFill="1" applyAlignment="1">
      <alignment horizontal="center" vertical="center" wrapText="1"/>
    </xf>
    <xf numFmtId="0" fontId="58" fillId="0" borderId="7" xfId="77" applyNumberFormat="1" applyFont="1" applyProtection="1">
      <alignment horizontal="left"/>
      <protection/>
    </xf>
    <xf numFmtId="0" fontId="58" fillId="0" borderId="7" xfId="77" applyFont="1" applyProtection="1">
      <alignment horizontal="left"/>
      <protection locked="0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9" fillId="0" borderId="33" xfId="73" applyNumberFormat="1" applyFont="1" applyBorder="1" applyProtection="1">
      <alignment horizontal="left"/>
      <protection/>
    </xf>
    <xf numFmtId="0" fontId="9" fillId="0" borderId="33" xfId="73" applyFont="1" applyBorder="1" applyProtection="1">
      <alignment horizontal="left"/>
      <protection locked="0"/>
    </xf>
    <xf numFmtId="0" fontId="2" fillId="0" borderId="0" xfId="161" applyFont="1" applyFill="1" applyAlignment="1">
      <alignment horizontal="right" vertical="top" wrapText="1"/>
      <protection/>
    </xf>
    <xf numFmtId="0" fontId="8" fillId="0" borderId="0" xfId="0" applyFont="1" applyAlignment="1">
      <alignment horizontal="right" vertical="top"/>
    </xf>
    <xf numFmtId="0" fontId="13" fillId="37" borderId="0" xfId="0" applyFont="1" applyFill="1" applyAlignment="1">
      <alignment horizontal="center" wrapText="1"/>
    </xf>
    <xf numFmtId="0" fontId="9" fillId="37" borderId="0" xfId="0" applyFont="1" applyFill="1" applyAlignment="1">
      <alignment horizontal="center" wrapText="1"/>
    </xf>
    <xf numFmtId="0" fontId="9" fillId="35" borderId="33" xfId="0" applyFont="1" applyFill="1" applyBorder="1" applyAlignment="1">
      <alignment horizontal="center" vertical="center" wrapText="1"/>
    </xf>
    <xf numFmtId="0" fontId="9" fillId="36" borderId="33" xfId="0" applyFont="1" applyFill="1" applyBorder="1" applyAlignment="1">
      <alignment horizontal="center" vertical="center" wrapText="1"/>
    </xf>
    <xf numFmtId="0" fontId="13" fillId="37" borderId="38" xfId="0" applyFont="1" applyFill="1" applyBorder="1" applyAlignment="1">
      <alignment horizontal="center" vertical="center" wrapText="1"/>
    </xf>
    <xf numFmtId="0" fontId="11" fillId="37" borderId="0" xfId="0" applyFont="1" applyFill="1" applyAlignment="1">
      <alignment horizontal="center" wrapText="1"/>
    </xf>
    <xf numFmtId="0" fontId="1" fillId="37" borderId="0" xfId="0" applyFont="1" applyFill="1" applyAlignment="1">
      <alignment/>
    </xf>
    <xf numFmtId="0" fontId="9" fillId="0" borderId="33" xfId="0" applyFont="1" applyBorder="1" applyAlignment="1">
      <alignment horizontal="center" vertical="center" wrapText="1"/>
    </xf>
    <xf numFmtId="0" fontId="10" fillId="36" borderId="33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/>
    </xf>
    <xf numFmtId="0" fontId="1" fillId="0" borderId="33" xfId="0" applyFont="1" applyBorder="1" applyAlignment="1">
      <alignment horizontal="center" vertical="center"/>
    </xf>
    <xf numFmtId="0" fontId="11" fillId="37" borderId="3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9" fillId="37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" fillId="37" borderId="38" xfId="0" applyFont="1" applyFill="1" applyBorder="1" applyAlignment="1">
      <alignment horizontal="center" vertical="center"/>
    </xf>
    <xf numFmtId="0" fontId="0" fillId="37" borderId="38" xfId="0" applyFill="1" applyBorder="1" applyAlignment="1">
      <alignment horizontal="center" vertical="center"/>
    </xf>
    <xf numFmtId="0" fontId="11" fillId="37" borderId="0" xfId="0" applyFont="1" applyFill="1" applyBorder="1" applyAlignment="1">
      <alignment horizontal="center" wrapText="1"/>
    </xf>
    <xf numFmtId="0" fontId="1" fillId="37" borderId="0" xfId="0" applyFont="1" applyFill="1" applyAlignment="1">
      <alignment wrapText="1"/>
    </xf>
  </cellXfs>
  <cellStyles count="1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4" xfId="38"/>
    <cellStyle name="xl105" xfId="39"/>
    <cellStyle name="xl106" xfId="40"/>
    <cellStyle name="xl111" xfId="41"/>
    <cellStyle name="xl112" xfId="42"/>
    <cellStyle name="xl116" xfId="43"/>
    <cellStyle name="xl117" xfId="44"/>
    <cellStyle name="xl119" xfId="45"/>
    <cellStyle name="xl120" xfId="46"/>
    <cellStyle name="xl124" xfId="47"/>
    <cellStyle name="xl125" xfId="48"/>
    <cellStyle name="xl127" xfId="49"/>
    <cellStyle name="xl128" xfId="50"/>
    <cellStyle name="xl129" xfId="51"/>
    <cellStyle name="xl130" xfId="52"/>
    <cellStyle name="xl21" xfId="53"/>
    <cellStyle name="xl22" xfId="54"/>
    <cellStyle name="xl23" xfId="55"/>
    <cellStyle name="xl24" xfId="56"/>
    <cellStyle name="xl25" xfId="57"/>
    <cellStyle name="xl26" xfId="58"/>
    <cellStyle name="xl27" xfId="59"/>
    <cellStyle name="xl28" xfId="60"/>
    <cellStyle name="xl28 2" xfId="61"/>
    <cellStyle name="xl29" xfId="62"/>
    <cellStyle name="xl29 2" xfId="63"/>
    <cellStyle name="xl30" xfId="64"/>
    <cellStyle name="xl30 2" xfId="65"/>
    <cellStyle name="xl31" xfId="66"/>
    <cellStyle name="xl31 2" xfId="67"/>
    <cellStyle name="xl32" xfId="68"/>
    <cellStyle name="xl32 2" xfId="69"/>
    <cellStyle name="xl33" xfId="70"/>
    <cellStyle name="xl34" xfId="71"/>
    <cellStyle name="xl34 2" xfId="72"/>
    <cellStyle name="xl35" xfId="73"/>
    <cellStyle name="xl35 2" xfId="74"/>
    <cellStyle name="xl36" xfId="75"/>
    <cellStyle name="xl36 2" xfId="76"/>
    <cellStyle name="xl37" xfId="77"/>
    <cellStyle name="xl38" xfId="78"/>
    <cellStyle name="xl38 2" xfId="79"/>
    <cellStyle name="xl39" xfId="80"/>
    <cellStyle name="xl39 2" xfId="81"/>
    <cellStyle name="xl40" xfId="82"/>
    <cellStyle name="xl40 2" xfId="83"/>
    <cellStyle name="xl41" xfId="84"/>
    <cellStyle name="xl41 2" xfId="85"/>
    <cellStyle name="xl42" xfId="86"/>
    <cellStyle name="xl42 2" xfId="87"/>
    <cellStyle name="xl43" xfId="88"/>
    <cellStyle name="xl43 2" xfId="89"/>
    <cellStyle name="xl44" xfId="90"/>
    <cellStyle name="xl44 2" xfId="91"/>
    <cellStyle name="xl45" xfId="92"/>
    <cellStyle name="xl45 2" xfId="93"/>
    <cellStyle name="xl46" xfId="94"/>
    <cellStyle name="xl46 2" xfId="95"/>
    <cellStyle name="xl47" xfId="96"/>
    <cellStyle name="xl47 2" xfId="97"/>
    <cellStyle name="xl48" xfId="98"/>
    <cellStyle name="xl48 2" xfId="99"/>
    <cellStyle name="xl49" xfId="100"/>
    <cellStyle name="xl49 2" xfId="101"/>
    <cellStyle name="xl50" xfId="102"/>
    <cellStyle name="xl50 2" xfId="103"/>
    <cellStyle name="xl51" xfId="104"/>
    <cellStyle name="xl51 2" xfId="105"/>
    <cellStyle name="xl52" xfId="106"/>
    <cellStyle name="xl52 2" xfId="107"/>
    <cellStyle name="xl53" xfId="108"/>
    <cellStyle name="xl54" xfId="109"/>
    <cellStyle name="xl55" xfId="110"/>
    <cellStyle name="xl56" xfId="111"/>
    <cellStyle name="xl57" xfId="112"/>
    <cellStyle name="xl58" xfId="113"/>
    <cellStyle name="xl59" xfId="114"/>
    <cellStyle name="xl60" xfId="115"/>
    <cellStyle name="xl61" xfId="116"/>
    <cellStyle name="xl62" xfId="117"/>
    <cellStyle name="xl63" xfId="118"/>
    <cellStyle name="xl63 2" xfId="119"/>
    <cellStyle name="xl64" xfId="120"/>
    <cellStyle name="xl64 2" xfId="121"/>
    <cellStyle name="xl73" xfId="122"/>
    <cellStyle name="xl75" xfId="123"/>
    <cellStyle name="xl76" xfId="124"/>
    <cellStyle name="xl77" xfId="125"/>
    <cellStyle name="xl78" xfId="126"/>
    <cellStyle name="xl79" xfId="127"/>
    <cellStyle name="xl81" xfId="128"/>
    <cellStyle name="xl82" xfId="129"/>
    <cellStyle name="xl83" xfId="130"/>
    <cellStyle name="xl84" xfId="131"/>
    <cellStyle name="xl85" xfId="132"/>
    <cellStyle name="xl86" xfId="133"/>
    <cellStyle name="xl87" xfId="134"/>
    <cellStyle name="xl88" xfId="135"/>
    <cellStyle name="xl89" xfId="136"/>
    <cellStyle name="xl91" xfId="137"/>
    <cellStyle name="xl92" xfId="138"/>
    <cellStyle name="xl93" xfId="139"/>
    <cellStyle name="xl94" xfId="140"/>
    <cellStyle name="Акцент1" xfId="141"/>
    <cellStyle name="Акцент2" xfId="142"/>
    <cellStyle name="Акцент3" xfId="143"/>
    <cellStyle name="Акцент4" xfId="144"/>
    <cellStyle name="Акцент5" xfId="145"/>
    <cellStyle name="Акцент6" xfId="146"/>
    <cellStyle name="Ввод " xfId="147"/>
    <cellStyle name="Вывод" xfId="148"/>
    <cellStyle name="Вычисление" xfId="149"/>
    <cellStyle name="Currency" xfId="150"/>
    <cellStyle name="Currency [0]" xfId="151"/>
    <cellStyle name="Заголовок 1" xfId="152"/>
    <cellStyle name="Заголовок 2" xfId="153"/>
    <cellStyle name="Заголовок 3" xfId="154"/>
    <cellStyle name="Заголовок 4" xfId="155"/>
    <cellStyle name="Итог" xfId="156"/>
    <cellStyle name="Контрольная ячейка" xfId="157"/>
    <cellStyle name="Название" xfId="158"/>
    <cellStyle name="Нейтральный" xfId="159"/>
    <cellStyle name="Обычный 2" xfId="160"/>
    <cellStyle name="Обычный 2 3" xfId="161"/>
    <cellStyle name="Обычный 3" xfId="162"/>
    <cellStyle name="Обычный 4" xfId="163"/>
    <cellStyle name="Плохой" xfId="164"/>
    <cellStyle name="Пояснение" xfId="165"/>
    <cellStyle name="Примечание" xfId="166"/>
    <cellStyle name="Percent" xfId="167"/>
    <cellStyle name="Связанная ячейка" xfId="168"/>
    <cellStyle name="Текст предупреждения" xfId="169"/>
    <cellStyle name="Comma" xfId="170"/>
    <cellStyle name="Comma [0]" xfId="171"/>
    <cellStyle name="Хороший" xfId="17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2"/>
  <sheetViews>
    <sheetView showGridLines="0" zoomScalePageLayoutView="0" workbookViewId="0" topLeftCell="A1">
      <selection activeCell="B1" sqref="B1:C2"/>
    </sheetView>
  </sheetViews>
  <sheetFormatPr defaultColWidth="9.140625" defaultRowHeight="15"/>
  <cols>
    <col min="1" max="1" width="59.8515625" style="3" customWidth="1"/>
    <col min="2" max="2" width="26.00390625" style="3" customWidth="1"/>
    <col min="3" max="3" width="18.57421875" style="3" customWidth="1"/>
  </cols>
  <sheetData>
    <row r="1" spans="1:4" ht="52.5" customHeight="1">
      <c r="A1" s="7"/>
      <c r="B1" s="107" t="s">
        <v>1273</v>
      </c>
      <c r="C1" s="108"/>
      <c r="D1" s="86"/>
    </row>
    <row r="2" spans="1:3" ht="18.75" customHeight="1">
      <c r="A2" s="7"/>
      <c r="B2" s="109" t="s">
        <v>1274</v>
      </c>
      <c r="C2" s="110"/>
    </row>
    <row r="3" spans="1:3" ht="20.25" customHeight="1">
      <c r="A3" s="105" t="s">
        <v>768</v>
      </c>
      <c r="B3" s="105"/>
      <c r="C3" s="106"/>
    </row>
    <row r="4" spans="1:3" ht="14.25">
      <c r="A4" s="8"/>
      <c r="B4" s="8"/>
      <c r="C4" s="8"/>
    </row>
    <row r="5" spans="1:3" ht="39" customHeight="1">
      <c r="A5" s="13" t="s">
        <v>369</v>
      </c>
      <c r="B5" s="13" t="s">
        <v>370</v>
      </c>
      <c r="C5" s="13" t="s">
        <v>1267</v>
      </c>
    </row>
    <row r="6" spans="1:3" ht="27.75">
      <c r="A6" s="62" t="s">
        <v>205</v>
      </c>
      <c r="B6" s="63" t="s">
        <v>371</v>
      </c>
      <c r="C6" s="64">
        <v>817869228.66</v>
      </c>
    </row>
    <row r="7" spans="1:3" ht="27.75">
      <c r="A7" s="65" t="s">
        <v>372</v>
      </c>
      <c r="B7" s="66" t="s">
        <v>373</v>
      </c>
      <c r="C7" s="67">
        <v>13100</v>
      </c>
    </row>
    <row r="8" spans="1:3" ht="42">
      <c r="A8" s="65" t="s">
        <v>206</v>
      </c>
      <c r="B8" s="66" t="s">
        <v>374</v>
      </c>
      <c r="C8" s="67">
        <v>0</v>
      </c>
    </row>
    <row r="9" spans="1:3" ht="27.75">
      <c r="A9" s="65" t="s">
        <v>375</v>
      </c>
      <c r="B9" s="66" t="s">
        <v>376</v>
      </c>
      <c r="C9" s="67">
        <v>64833.66</v>
      </c>
    </row>
    <row r="10" spans="1:3" ht="27.75">
      <c r="A10" s="65" t="s">
        <v>377</v>
      </c>
      <c r="B10" s="66" t="s">
        <v>378</v>
      </c>
      <c r="C10" s="67">
        <v>67.7</v>
      </c>
    </row>
    <row r="11" spans="1:3" ht="14.25">
      <c r="A11" s="65" t="s">
        <v>379</v>
      </c>
      <c r="B11" s="66" t="s">
        <v>380</v>
      </c>
      <c r="C11" s="67">
        <v>0</v>
      </c>
    </row>
    <row r="12" spans="1:3" ht="14.25">
      <c r="A12" s="65" t="s">
        <v>381</v>
      </c>
      <c r="B12" s="66" t="s">
        <v>382</v>
      </c>
      <c r="C12" s="67">
        <v>429880.6</v>
      </c>
    </row>
    <row r="13" spans="1:3" ht="14.25">
      <c r="A13" s="65" t="s">
        <v>383</v>
      </c>
      <c r="B13" s="66" t="s">
        <v>384</v>
      </c>
      <c r="C13" s="67">
        <v>0</v>
      </c>
    </row>
    <row r="14" spans="1:3" ht="14.25">
      <c r="A14" s="65" t="s">
        <v>383</v>
      </c>
      <c r="B14" s="66" t="s">
        <v>385</v>
      </c>
      <c r="C14" s="67">
        <v>994488.99</v>
      </c>
    </row>
    <row r="15" spans="1:3" ht="42">
      <c r="A15" s="65" t="s">
        <v>394</v>
      </c>
      <c r="B15" s="66" t="s">
        <v>711</v>
      </c>
      <c r="C15" s="67">
        <v>0</v>
      </c>
    </row>
    <row r="16" spans="1:3" ht="42">
      <c r="A16" s="65" t="s">
        <v>394</v>
      </c>
      <c r="B16" s="66" t="s">
        <v>712</v>
      </c>
      <c r="C16" s="67">
        <v>2000</v>
      </c>
    </row>
    <row r="17" spans="1:3" ht="69.75">
      <c r="A17" s="65" t="s">
        <v>386</v>
      </c>
      <c r="B17" s="66" t="s">
        <v>387</v>
      </c>
      <c r="C17" s="67">
        <v>2171205.35</v>
      </c>
    </row>
    <row r="18" spans="1:3" ht="84">
      <c r="A18" s="65" t="s">
        <v>388</v>
      </c>
      <c r="B18" s="66" t="s">
        <v>389</v>
      </c>
      <c r="C18" s="67">
        <v>22041.33</v>
      </c>
    </row>
    <row r="19" spans="1:3" ht="69.75">
      <c r="A19" s="65" t="s">
        <v>390</v>
      </c>
      <c r="B19" s="66" t="s">
        <v>391</v>
      </c>
      <c r="C19" s="67">
        <v>3511296.17</v>
      </c>
    </row>
    <row r="20" spans="1:3" ht="69.75">
      <c r="A20" s="65" t="s">
        <v>392</v>
      </c>
      <c r="B20" s="66" t="s">
        <v>393</v>
      </c>
      <c r="C20" s="67">
        <v>-420511.09</v>
      </c>
    </row>
    <row r="21" spans="1:3" ht="42">
      <c r="A21" s="65" t="s">
        <v>394</v>
      </c>
      <c r="B21" s="66" t="s">
        <v>395</v>
      </c>
      <c r="C21" s="67">
        <v>0</v>
      </c>
    </row>
    <row r="22" spans="1:3" ht="55.5">
      <c r="A22" s="65" t="s">
        <v>396</v>
      </c>
      <c r="B22" s="66" t="s">
        <v>397</v>
      </c>
      <c r="C22" s="67">
        <v>0</v>
      </c>
    </row>
    <row r="23" spans="1:3" ht="55.5">
      <c r="A23" s="65" t="s">
        <v>396</v>
      </c>
      <c r="B23" s="66" t="s">
        <v>398</v>
      </c>
      <c r="C23" s="67">
        <v>22500</v>
      </c>
    </row>
    <row r="24" spans="1:3" ht="42">
      <c r="A24" s="65" t="s">
        <v>489</v>
      </c>
      <c r="B24" s="66" t="s">
        <v>213</v>
      </c>
      <c r="C24" s="67">
        <v>0</v>
      </c>
    </row>
    <row r="25" spans="1:3" ht="42">
      <c r="A25" s="65" t="s">
        <v>489</v>
      </c>
      <c r="B25" s="66" t="s">
        <v>214</v>
      </c>
      <c r="C25" s="67">
        <v>29000</v>
      </c>
    </row>
    <row r="26" spans="1:3" ht="27.75">
      <c r="A26" s="65" t="s">
        <v>399</v>
      </c>
      <c r="B26" s="66" t="s">
        <v>400</v>
      </c>
      <c r="C26" s="67">
        <v>0</v>
      </c>
    </row>
    <row r="27" spans="1:3" ht="27.75">
      <c r="A27" s="65" t="s">
        <v>399</v>
      </c>
      <c r="B27" s="66" t="s">
        <v>401</v>
      </c>
      <c r="C27" s="67">
        <v>20000</v>
      </c>
    </row>
    <row r="28" spans="1:3" ht="55.5">
      <c r="A28" s="65" t="s">
        <v>402</v>
      </c>
      <c r="B28" s="66" t="s">
        <v>403</v>
      </c>
      <c r="C28" s="67">
        <v>0</v>
      </c>
    </row>
    <row r="29" spans="1:3" ht="55.5">
      <c r="A29" s="65" t="s">
        <v>402</v>
      </c>
      <c r="B29" s="66" t="s">
        <v>404</v>
      </c>
      <c r="C29" s="67">
        <v>111700</v>
      </c>
    </row>
    <row r="30" spans="1:3" ht="42">
      <c r="A30" s="65" t="s">
        <v>394</v>
      </c>
      <c r="B30" s="66" t="s">
        <v>405</v>
      </c>
      <c r="C30" s="67">
        <v>0</v>
      </c>
    </row>
    <row r="31" spans="1:3" ht="42">
      <c r="A31" s="65" t="s">
        <v>394</v>
      </c>
      <c r="B31" s="66" t="s">
        <v>406</v>
      </c>
      <c r="C31" s="67">
        <v>52000</v>
      </c>
    </row>
    <row r="32" spans="1:3" ht="55.5">
      <c r="A32" s="65" t="s">
        <v>207</v>
      </c>
      <c r="B32" s="66" t="s">
        <v>215</v>
      </c>
      <c r="C32" s="67">
        <v>0</v>
      </c>
    </row>
    <row r="33" spans="1:3" ht="55.5">
      <c r="A33" s="65" t="s">
        <v>208</v>
      </c>
      <c r="B33" s="66" t="s">
        <v>216</v>
      </c>
      <c r="C33" s="67">
        <v>6000</v>
      </c>
    </row>
    <row r="34" spans="1:3" ht="55.5">
      <c r="A34" s="65" t="s">
        <v>407</v>
      </c>
      <c r="B34" s="66" t="s">
        <v>408</v>
      </c>
      <c r="C34" s="67">
        <v>0</v>
      </c>
    </row>
    <row r="35" spans="1:3" ht="55.5">
      <c r="A35" s="65" t="s">
        <v>407</v>
      </c>
      <c r="B35" s="66" t="s">
        <v>409</v>
      </c>
      <c r="C35" s="67">
        <v>8000</v>
      </c>
    </row>
    <row r="36" spans="1:3" ht="42">
      <c r="A36" s="65" t="s">
        <v>394</v>
      </c>
      <c r="B36" s="66" t="s">
        <v>410</v>
      </c>
      <c r="C36" s="67">
        <v>0</v>
      </c>
    </row>
    <row r="37" spans="1:3" ht="42">
      <c r="A37" s="65" t="s">
        <v>394</v>
      </c>
      <c r="B37" s="66" t="s">
        <v>411</v>
      </c>
      <c r="C37" s="67">
        <v>12600</v>
      </c>
    </row>
    <row r="38" spans="1:3" ht="69.75">
      <c r="A38" s="65" t="s">
        <v>412</v>
      </c>
      <c r="B38" s="66" t="s">
        <v>413</v>
      </c>
      <c r="C38" s="67">
        <v>0</v>
      </c>
    </row>
    <row r="39" spans="1:3" ht="69.75">
      <c r="A39" s="65" t="s">
        <v>414</v>
      </c>
      <c r="B39" s="66" t="s">
        <v>415</v>
      </c>
      <c r="C39" s="67">
        <v>109863233.1</v>
      </c>
    </row>
    <row r="40" spans="1:3" ht="69.75">
      <c r="A40" s="65" t="s">
        <v>416</v>
      </c>
      <c r="B40" s="66" t="s">
        <v>417</v>
      </c>
      <c r="C40" s="67">
        <v>105144.07</v>
      </c>
    </row>
    <row r="41" spans="1:3" ht="69.75">
      <c r="A41" s="65" t="s">
        <v>412</v>
      </c>
      <c r="B41" s="66" t="s">
        <v>418</v>
      </c>
      <c r="C41" s="67">
        <v>285708.68</v>
      </c>
    </row>
    <row r="42" spans="1:3" ht="69.75">
      <c r="A42" s="65" t="s">
        <v>412</v>
      </c>
      <c r="B42" s="66" t="s">
        <v>419</v>
      </c>
      <c r="C42" s="67">
        <v>1086.2</v>
      </c>
    </row>
    <row r="43" spans="1:3" ht="97.5">
      <c r="A43" s="65" t="s">
        <v>420</v>
      </c>
      <c r="B43" s="66" t="s">
        <v>421</v>
      </c>
      <c r="C43" s="67">
        <v>0</v>
      </c>
    </row>
    <row r="44" spans="1:3" ht="97.5">
      <c r="A44" s="65" t="s">
        <v>420</v>
      </c>
      <c r="B44" s="66" t="s">
        <v>422</v>
      </c>
      <c r="C44" s="67">
        <v>885676.33</v>
      </c>
    </row>
    <row r="45" spans="1:3" ht="55.5">
      <c r="A45" s="65" t="s">
        <v>423</v>
      </c>
      <c r="B45" s="66" t="s">
        <v>424</v>
      </c>
      <c r="C45" s="67">
        <v>43838.72</v>
      </c>
    </row>
    <row r="46" spans="1:3" ht="111.75">
      <c r="A46" s="65" t="s">
        <v>209</v>
      </c>
      <c r="B46" s="66" t="s">
        <v>425</v>
      </c>
      <c r="C46" s="67">
        <v>3145.79</v>
      </c>
    </row>
    <row r="47" spans="1:3" ht="42">
      <c r="A47" s="65" t="s">
        <v>426</v>
      </c>
      <c r="B47" s="66" t="s">
        <v>427</v>
      </c>
      <c r="C47" s="67">
        <v>0</v>
      </c>
    </row>
    <row r="48" spans="1:3" ht="42">
      <c r="A48" s="65" t="s">
        <v>426</v>
      </c>
      <c r="B48" s="66" t="s">
        <v>428</v>
      </c>
      <c r="C48" s="67">
        <v>956605.29</v>
      </c>
    </row>
    <row r="49" spans="1:3" ht="42">
      <c r="A49" s="65" t="s">
        <v>426</v>
      </c>
      <c r="B49" s="66" t="s">
        <v>429</v>
      </c>
      <c r="C49" s="67">
        <v>5858.8</v>
      </c>
    </row>
    <row r="50" spans="1:3" ht="42">
      <c r="A50" s="65" t="s">
        <v>426</v>
      </c>
      <c r="B50" s="66" t="s">
        <v>430</v>
      </c>
      <c r="C50" s="67">
        <v>5864.85</v>
      </c>
    </row>
    <row r="51" spans="1:3" ht="42">
      <c r="A51" s="65" t="s">
        <v>426</v>
      </c>
      <c r="B51" s="66" t="s">
        <v>217</v>
      </c>
      <c r="C51" s="67">
        <v>-263</v>
      </c>
    </row>
    <row r="52" spans="1:3" ht="84">
      <c r="A52" s="65" t="s">
        <v>431</v>
      </c>
      <c r="B52" s="66" t="s">
        <v>432</v>
      </c>
      <c r="C52" s="67">
        <v>0</v>
      </c>
    </row>
    <row r="53" spans="1:3" ht="97.5">
      <c r="A53" s="65" t="s">
        <v>210</v>
      </c>
      <c r="B53" s="66" t="s">
        <v>433</v>
      </c>
      <c r="C53" s="67">
        <v>3037442.24</v>
      </c>
    </row>
    <row r="54" spans="1:3" ht="27.75">
      <c r="A54" s="65" t="s">
        <v>434</v>
      </c>
      <c r="B54" s="66" t="s">
        <v>435</v>
      </c>
      <c r="C54" s="67">
        <v>0</v>
      </c>
    </row>
    <row r="55" spans="1:3" ht="27.75">
      <c r="A55" s="65" t="s">
        <v>434</v>
      </c>
      <c r="B55" s="66" t="s">
        <v>436</v>
      </c>
      <c r="C55" s="67">
        <v>26582395.55</v>
      </c>
    </row>
    <row r="56" spans="1:3" ht="27.75">
      <c r="A56" s="65" t="s">
        <v>434</v>
      </c>
      <c r="B56" s="66" t="s">
        <v>437</v>
      </c>
      <c r="C56" s="67">
        <v>111210.01</v>
      </c>
    </row>
    <row r="57" spans="1:3" ht="27.75">
      <c r="A57" s="65" t="s">
        <v>434</v>
      </c>
      <c r="B57" s="66" t="s">
        <v>438</v>
      </c>
      <c r="C57" s="67">
        <v>58397.91</v>
      </c>
    </row>
    <row r="58" spans="1:3" ht="27.75">
      <c r="A58" s="65" t="s">
        <v>434</v>
      </c>
      <c r="B58" s="66" t="s">
        <v>439</v>
      </c>
      <c r="C58" s="67">
        <v>3807</v>
      </c>
    </row>
    <row r="59" spans="1:3" ht="42">
      <c r="A59" s="65" t="s">
        <v>440</v>
      </c>
      <c r="B59" s="66" t="s">
        <v>441</v>
      </c>
      <c r="C59" s="67">
        <v>0</v>
      </c>
    </row>
    <row r="60" spans="1:3" ht="42">
      <c r="A60" s="65" t="s">
        <v>442</v>
      </c>
      <c r="B60" s="66" t="s">
        <v>443</v>
      </c>
      <c r="C60" s="67">
        <v>1911.04</v>
      </c>
    </row>
    <row r="61" spans="1:3" ht="42">
      <c r="A61" s="65" t="s">
        <v>440</v>
      </c>
      <c r="B61" s="66" t="s">
        <v>444</v>
      </c>
      <c r="C61" s="67">
        <v>13655.16</v>
      </c>
    </row>
    <row r="62" spans="1:3" ht="42">
      <c r="A62" s="65" t="s">
        <v>440</v>
      </c>
      <c r="B62" s="66" t="s">
        <v>713</v>
      </c>
      <c r="C62" s="67">
        <v>1197.27</v>
      </c>
    </row>
    <row r="63" spans="1:3" ht="42">
      <c r="A63" s="65" t="s">
        <v>440</v>
      </c>
      <c r="B63" s="66" t="s">
        <v>445</v>
      </c>
      <c r="C63" s="67">
        <v>0.02</v>
      </c>
    </row>
    <row r="64" spans="1:3" ht="14.25">
      <c r="A64" s="65" t="s">
        <v>714</v>
      </c>
      <c r="B64" s="66" t="s">
        <v>715</v>
      </c>
      <c r="C64" s="67">
        <v>0</v>
      </c>
    </row>
    <row r="65" spans="1:3" ht="14.25">
      <c r="A65" s="65" t="s">
        <v>714</v>
      </c>
      <c r="B65" s="66" t="s">
        <v>716</v>
      </c>
      <c r="C65" s="67">
        <v>612</v>
      </c>
    </row>
    <row r="66" spans="1:3" ht="14.25">
      <c r="A66" s="65" t="s">
        <v>714</v>
      </c>
      <c r="B66" s="66" t="s">
        <v>717</v>
      </c>
      <c r="C66" s="67">
        <v>16.17</v>
      </c>
    </row>
    <row r="67" spans="1:3" ht="14.25">
      <c r="A67" s="65" t="s">
        <v>714</v>
      </c>
      <c r="B67" s="66" t="s">
        <v>718</v>
      </c>
      <c r="C67" s="67">
        <v>1000</v>
      </c>
    </row>
    <row r="68" spans="1:3" ht="27.75">
      <c r="A68" s="65" t="s">
        <v>446</v>
      </c>
      <c r="B68" s="66" t="s">
        <v>447</v>
      </c>
      <c r="C68" s="67">
        <v>0</v>
      </c>
    </row>
    <row r="69" spans="1:3" ht="27.75">
      <c r="A69" s="65" t="s">
        <v>448</v>
      </c>
      <c r="B69" s="66" t="s">
        <v>449</v>
      </c>
      <c r="C69" s="67">
        <v>1399295.77</v>
      </c>
    </row>
    <row r="70" spans="1:3" ht="27.75">
      <c r="A70" s="65" t="s">
        <v>446</v>
      </c>
      <c r="B70" s="66" t="s">
        <v>450</v>
      </c>
      <c r="C70" s="67">
        <v>334.09</v>
      </c>
    </row>
    <row r="71" spans="1:3" ht="27.75">
      <c r="A71" s="65" t="s">
        <v>446</v>
      </c>
      <c r="B71" s="66" t="s">
        <v>218</v>
      </c>
      <c r="C71" s="67">
        <v>82700</v>
      </c>
    </row>
    <row r="72" spans="1:3" ht="27.75">
      <c r="A72" s="65" t="s">
        <v>446</v>
      </c>
      <c r="B72" s="66" t="s">
        <v>219</v>
      </c>
      <c r="C72" s="67">
        <v>34572</v>
      </c>
    </row>
    <row r="73" spans="1:3" ht="42">
      <c r="A73" s="65" t="s">
        <v>451</v>
      </c>
      <c r="B73" s="66" t="s">
        <v>452</v>
      </c>
      <c r="C73" s="67">
        <v>0</v>
      </c>
    </row>
    <row r="74" spans="1:3" ht="42">
      <c r="A74" s="65" t="s">
        <v>451</v>
      </c>
      <c r="B74" s="66" t="s">
        <v>453</v>
      </c>
      <c r="C74" s="67">
        <v>10204446.91</v>
      </c>
    </row>
    <row r="75" spans="1:3" ht="42">
      <c r="A75" s="65" t="s">
        <v>451</v>
      </c>
      <c r="B75" s="66" t="s">
        <v>454</v>
      </c>
      <c r="C75" s="67">
        <v>115513</v>
      </c>
    </row>
    <row r="76" spans="1:3" ht="42">
      <c r="A76" s="65" t="s">
        <v>451</v>
      </c>
      <c r="B76" s="66" t="s">
        <v>455</v>
      </c>
      <c r="C76" s="67">
        <v>-15.49</v>
      </c>
    </row>
    <row r="77" spans="1:3" ht="27.75">
      <c r="A77" s="65" t="s">
        <v>456</v>
      </c>
      <c r="B77" s="66" t="s">
        <v>457</v>
      </c>
      <c r="C77" s="67">
        <v>0</v>
      </c>
    </row>
    <row r="78" spans="1:3" ht="27.75">
      <c r="A78" s="65" t="s">
        <v>456</v>
      </c>
      <c r="B78" s="66" t="s">
        <v>458</v>
      </c>
      <c r="C78" s="67">
        <v>44732327.21</v>
      </c>
    </row>
    <row r="79" spans="1:3" ht="27.75">
      <c r="A79" s="65" t="s">
        <v>456</v>
      </c>
      <c r="B79" s="66" t="s">
        <v>459</v>
      </c>
      <c r="C79" s="67">
        <v>116703.97</v>
      </c>
    </row>
    <row r="80" spans="1:3" ht="27.75">
      <c r="A80" s="65" t="s">
        <v>456</v>
      </c>
      <c r="B80" s="66" t="s">
        <v>460</v>
      </c>
      <c r="C80" s="67">
        <v>11555.94</v>
      </c>
    </row>
    <row r="81" spans="1:3" ht="27.75">
      <c r="A81" s="65" t="s">
        <v>461</v>
      </c>
      <c r="B81" s="66" t="s">
        <v>462</v>
      </c>
      <c r="C81" s="67">
        <v>0</v>
      </c>
    </row>
    <row r="82" spans="1:3" ht="27.75">
      <c r="A82" s="65" t="s">
        <v>461</v>
      </c>
      <c r="B82" s="66" t="s">
        <v>463</v>
      </c>
      <c r="C82" s="67">
        <v>16369841.57</v>
      </c>
    </row>
    <row r="83" spans="1:3" ht="27.75">
      <c r="A83" s="65" t="s">
        <v>461</v>
      </c>
      <c r="B83" s="66" t="s">
        <v>464</v>
      </c>
      <c r="C83" s="67">
        <v>209248.28</v>
      </c>
    </row>
    <row r="84" spans="1:3" ht="14.25">
      <c r="A84" s="65" t="s">
        <v>465</v>
      </c>
      <c r="B84" s="66" t="s">
        <v>466</v>
      </c>
      <c r="C84" s="67">
        <v>0</v>
      </c>
    </row>
    <row r="85" spans="1:3" ht="14.25">
      <c r="A85" s="65" t="s">
        <v>465</v>
      </c>
      <c r="B85" s="66" t="s">
        <v>220</v>
      </c>
      <c r="C85" s="67">
        <v>129574</v>
      </c>
    </row>
    <row r="86" spans="1:3" ht="14.25">
      <c r="A86" s="65" t="s">
        <v>465</v>
      </c>
      <c r="B86" s="66" t="s">
        <v>467</v>
      </c>
      <c r="C86" s="67">
        <v>2846.89</v>
      </c>
    </row>
    <row r="87" spans="1:3" ht="14.25">
      <c r="A87" s="65" t="s">
        <v>465</v>
      </c>
      <c r="B87" s="66" t="s">
        <v>468</v>
      </c>
      <c r="C87" s="67">
        <v>1000</v>
      </c>
    </row>
    <row r="88" spans="1:3" ht="42">
      <c r="A88" s="65" t="s">
        <v>469</v>
      </c>
      <c r="B88" s="66" t="s">
        <v>470</v>
      </c>
      <c r="C88" s="67">
        <v>0</v>
      </c>
    </row>
    <row r="89" spans="1:3" ht="55.5">
      <c r="A89" s="65" t="s">
        <v>471</v>
      </c>
      <c r="B89" s="66" t="s">
        <v>472</v>
      </c>
      <c r="C89" s="67">
        <v>4947135.3</v>
      </c>
    </row>
    <row r="90" spans="1:3" ht="42">
      <c r="A90" s="65" t="s">
        <v>473</v>
      </c>
      <c r="B90" s="66" t="s">
        <v>474</v>
      </c>
      <c r="C90" s="67">
        <v>0</v>
      </c>
    </row>
    <row r="91" spans="1:3" ht="42">
      <c r="A91" s="65" t="s">
        <v>473</v>
      </c>
      <c r="B91" s="66" t="s">
        <v>475</v>
      </c>
      <c r="C91" s="67">
        <v>7.57</v>
      </c>
    </row>
    <row r="92" spans="1:3" ht="14.25">
      <c r="A92" s="65" t="s">
        <v>476</v>
      </c>
      <c r="B92" s="66" t="s">
        <v>477</v>
      </c>
      <c r="C92" s="67">
        <v>0</v>
      </c>
    </row>
    <row r="93" spans="1:3" ht="14.25">
      <c r="A93" s="65" t="s">
        <v>476</v>
      </c>
      <c r="B93" s="66" t="s">
        <v>719</v>
      </c>
      <c r="C93" s="67">
        <v>43.8</v>
      </c>
    </row>
    <row r="94" spans="1:3" ht="14.25">
      <c r="A94" s="65" t="s">
        <v>476</v>
      </c>
      <c r="B94" s="66" t="s">
        <v>478</v>
      </c>
      <c r="C94" s="67">
        <v>173.87</v>
      </c>
    </row>
    <row r="95" spans="1:3" ht="14.25">
      <c r="A95" s="65" t="s">
        <v>476</v>
      </c>
      <c r="B95" s="66" t="s">
        <v>720</v>
      </c>
      <c r="C95" s="67">
        <v>27</v>
      </c>
    </row>
    <row r="96" spans="1:3" ht="55.5">
      <c r="A96" s="65" t="s">
        <v>721</v>
      </c>
      <c r="B96" s="66" t="s">
        <v>722</v>
      </c>
      <c r="C96" s="67">
        <v>0</v>
      </c>
    </row>
    <row r="97" spans="1:3" ht="55.5">
      <c r="A97" s="65" t="s">
        <v>721</v>
      </c>
      <c r="B97" s="66" t="s">
        <v>723</v>
      </c>
      <c r="C97" s="67">
        <v>15.2</v>
      </c>
    </row>
    <row r="98" spans="1:3" ht="27.75">
      <c r="A98" s="65" t="s">
        <v>724</v>
      </c>
      <c r="B98" s="66" t="s">
        <v>725</v>
      </c>
      <c r="C98" s="67">
        <v>0</v>
      </c>
    </row>
    <row r="99" spans="1:3" ht="27.75">
      <c r="A99" s="65" t="s">
        <v>724</v>
      </c>
      <c r="B99" s="66" t="s">
        <v>726</v>
      </c>
      <c r="C99" s="67">
        <v>39.95</v>
      </c>
    </row>
    <row r="100" spans="1:3" ht="69.75">
      <c r="A100" s="65" t="s">
        <v>479</v>
      </c>
      <c r="B100" s="66" t="s">
        <v>480</v>
      </c>
      <c r="C100" s="67">
        <v>0</v>
      </c>
    </row>
    <row r="101" spans="1:3" ht="97.5">
      <c r="A101" s="65" t="s">
        <v>481</v>
      </c>
      <c r="B101" s="66" t="s">
        <v>482</v>
      </c>
      <c r="C101" s="67">
        <v>134622.4</v>
      </c>
    </row>
    <row r="102" spans="1:3" ht="55.5">
      <c r="A102" s="65" t="s">
        <v>483</v>
      </c>
      <c r="B102" s="66" t="s">
        <v>484</v>
      </c>
      <c r="C102" s="67">
        <v>0</v>
      </c>
    </row>
    <row r="103" spans="1:3" ht="55.5">
      <c r="A103" s="65" t="s">
        <v>483</v>
      </c>
      <c r="B103" s="66" t="s">
        <v>485</v>
      </c>
      <c r="C103" s="67">
        <v>66078.38</v>
      </c>
    </row>
    <row r="104" spans="1:3" ht="55.5">
      <c r="A104" s="65" t="s">
        <v>486</v>
      </c>
      <c r="B104" s="66" t="s">
        <v>487</v>
      </c>
      <c r="C104" s="67">
        <v>0</v>
      </c>
    </row>
    <row r="105" spans="1:3" ht="55.5">
      <c r="A105" s="65" t="s">
        <v>486</v>
      </c>
      <c r="B105" s="66" t="s">
        <v>488</v>
      </c>
      <c r="C105" s="67">
        <v>10000</v>
      </c>
    </row>
    <row r="106" spans="1:3" ht="55.5">
      <c r="A106" s="65" t="s">
        <v>407</v>
      </c>
      <c r="B106" s="66" t="s">
        <v>727</v>
      </c>
      <c r="C106" s="67">
        <v>0</v>
      </c>
    </row>
    <row r="107" spans="1:3" ht="55.5">
      <c r="A107" s="65" t="s">
        <v>407</v>
      </c>
      <c r="B107" s="66" t="s">
        <v>728</v>
      </c>
      <c r="C107" s="67">
        <v>8000</v>
      </c>
    </row>
    <row r="108" spans="1:3" ht="42">
      <c r="A108" s="65" t="s">
        <v>394</v>
      </c>
      <c r="B108" s="66" t="s">
        <v>221</v>
      </c>
      <c r="C108" s="67">
        <v>-2000</v>
      </c>
    </row>
    <row r="109" spans="1:3" ht="55.5">
      <c r="A109" s="65" t="s">
        <v>396</v>
      </c>
      <c r="B109" s="66" t="s">
        <v>222</v>
      </c>
      <c r="C109" s="67">
        <v>1500</v>
      </c>
    </row>
    <row r="110" spans="1:3" ht="42">
      <c r="A110" s="65" t="s">
        <v>489</v>
      </c>
      <c r="B110" s="66" t="s">
        <v>490</v>
      </c>
      <c r="C110" s="67">
        <v>0</v>
      </c>
    </row>
    <row r="111" spans="1:3" ht="42">
      <c r="A111" s="65" t="s">
        <v>491</v>
      </c>
      <c r="B111" s="66" t="s">
        <v>492</v>
      </c>
      <c r="C111" s="67">
        <v>6986.98</v>
      </c>
    </row>
    <row r="112" spans="1:3" ht="42">
      <c r="A112" s="65" t="s">
        <v>493</v>
      </c>
      <c r="B112" s="66" t="s">
        <v>494</v>
      </c>
      <c r="C112" s="67">
        <v>0</v>
      </c>
    </row>
    <row r="113" spans="1:3" ht="42">
      <c r="A113" s="65" t="s">
        <v>493</v>
      </c>
      <c r="B113" s="66" t="s">
        <v>495</v>
      </c>
      <c r="C113" s="67">
        <v>258499.44</v>
      </c>
    </row>
    <row r="114" spans="1:3" ht="55.5">
      <c r="A114" s="65" t="s">
        <v>402</v>
      </c>
      <c r="B114" s="66" t="s">
        <v>223</v>
      </c>
      <c r="C114" s="67">
        <v>0</v>
      </c>
    </row>
    <row r="115" spans="1:3" ht="55.5">
      <c r="A115" s="65" t="s">
        <v>402</v>
      </c>
      <c r="B115" s="66" t="s">
        <v>224</v>
      </c>
      <c r="C115" s="67">
        <v>157000</v>
      </c>
    </row>
    <row r="116" spans="1:3" ht="55.5">
      <c r="A116" s="65" t="s">
        <v>407</v>
      </c>
      <c r="B116" s="66" t="s">
        <v>496</v>
      </c>
      <c r="C116" s="67">
        <v>0</v>
      </c>
    </row>
    <row r="117" spans="1:3" ht="55.5">
      <c r="A117" s="65" t="s">
        <v>407</v>
      </c>
      <c r="B117" s="66" t="s">
        <v>497</v>
      </c>
      <c r="C117" s="67">
        <v>45010.1</v>
      </c>
    </row>
    <row r="118" spans="1:3" ht="42">
      <c r="A118" s="65" t="s">
        <v>394</v>
      </c>
      <c r="B118" s="66" t="s">
        <v>498</v>
      </c>
      <c r="C118" s="67">
        <v>0</v>
      </c>
    </row>
    <row r="119" spans="1:3" ht="42">
      <c r="A119" s="65" t="s">
        <v>499</v>
      </c>
      <c r="B119" s="66" t="s">
        <v>500</v>
      </c>
      <c r="C119" s="67">
        <v>1029543.87</v>
      </c>
    </row>
    <row r="120" spans="1:3" ht="27.75">
      <c r="A120" s="65" t="s">
        <v>501</v>
      </c>
      <c r="B120" s="66" t="s">
        <v>502</v>
      </c>
      <c r="C120" s="67">
        <v>0</v>
      </c>
    </row>
    <row r="121" spans="1:3" ht="27.75">
      <c r="A121" s="65" t="s">
        <v>501</v>
      </c>
      <c r="B121" s="66" t="s">
        <v>503</v>
      </c>
      <c r="C121" s="67">
        <v>77000</v>
      </c>
    </row>
    <row r="122" spans="1:3" ht="42">
      <c r="A122" s="65" t="s">
        <v>394</v>
      </c>
      <c r="B122" s="66" t="s">
        <v>504</v>
      </c>
      <c r="C122" s="67">
        <v>0</v>
      </c>
    </row>
    <row r="123" spans="1:3" ht="42">
      <c r="A123" s="65" t="s">
        <v>394</v>
      </c>
      <c r="B123" s="66" t="s">
        <v>505</v>
      </c>
      <c r="C123" s="67">
        <v>25900</v>
      </c>
    </row>
    <row r="124" spans="1:3" ht="27.75">
      <c r="A124" s="65" t="s">
        <v>506</v>
      </c>
      <c r="B124" s="66" t="s">
        <v>507</v>
      </c>
      <c r="C124" s="67">
        <v>35000</v>
      </c>
    </row>
    <row r="125" spans="1:3" ht="55.5">
      <c r="A125" s="65" t="s">
        <v>525</v>
      </c>
      <c r="B125" s="66" t="s">
        <v>729</v>
      </c>
      <c r="C125" s="67">
        <v>0</v>
      </c>
    </row>
    <row r="126" spans="1:3" ht="55.5">
      <c r="A126" s="65" t="s">
        <v>730</v>
      </c>
      <c r="B126" s="66" t="s">
        <v>731</v>
      </c>
      <c r="C126" s="67">
        <v>49259.7</v>
      </c>
    </row>
    <row r="127" spans="1:3" ht="27.75">
      <c r="A127" s="65" t="s">
        <v>732</v>
      </c>
      <c r="B127" s="66" t="s">
        <v>733</v>
      </c>
      <c r="C127" s="67">
        <v>381751.06</v>
      </c>
    </row>
    <row r="128" spans="1:3" ht="27.75">
      <c r="A128" s="65" t="s">
        <v>509</v>
      </c>
      <c r="B128" s="66" t="s">
        <v>510</v>
      </c>
      <c r="C128" s="67">
        <v>632158.92</v>
      </c>
    </row>
    <row r="129" spans="1:3" ht="55.5">
      <c r="A129" s="65" t="s">
        <v>513</v>
      </c>
      <c r="B129" s="66" t="s">
        <v>514</v>
      </c>
      <c r="C129" s="67">
        <v>2100</v>
      </c>
    </row>
    <row r="130" spans="1:3" ht="42">
      <c r="A130" s="65" t="s">
        <v>394</v>
      </c>
      <c r="B130" s="66" t="s">
        <v>515</v>
      </c>
      <c r="C130" s="67">
        <v>180536.75</v>
      </c>
    </row>
    <row r="131" spans="1:3" ht="27.75">
      <c r="A131" s="65" t="s">
        <v>509</v>
      </c>
      <c r="B131" s="66" t="s">
        <v>225</v>
      </c>
      <c r="C131" s="67">
        <v>46</v>
      </c>
    </row>
    <row r="132" spans="1:3" ht="55.5">
      <c r="A132" s="65" t="s">
        <v>513</v>
      </c>
      <c r="B132" s="66" t="s">
        <v>734</v>
      </c>
      <c r="C132" s="67">
        <v>51000</v>
      </c>
    </row>
    <row r="133" spans="1:3" ht="14.25">
      <c r="A133" s="65" t="s">
        <v>516</v>
      </c>
      <c r="B133" s="66" t="s">
        <v>735</v>
      </c>
      <c r="C133" s="67">
        <v>267823.5</v>
      </c>
    </row>
    <row r="134" spans="1:3" ht="27.75">
      <c r="A134" s="65" t="s">
        <v>517</v>
      </c>
      <c r="B134" s="66" t="s">
        <v>736</v>
      </c>
      <c r="C134" s="67">
        <v>222452400</v>
      </c>
    </row>
    <row r="135" spans="1:3" ht="27.75">
      <c r="A135" s="65" t="s">
        <v>211</v>
      </c>
      <c r="B135" s="66" t="s">
        <v>737</v>
      </c>
      <c r="C135" s="67">
        <v>10324600</v>
      </c>
    </row>
    <row r="136" spans="1:3" ht="27.75">
      <c r="A136" s="65" t="s">
        <v>518</v>
      </c>
      <c r="B136" s="66" t="s">
        <v>738</v>
      </c>
      <c r="C136" s="67">
        <v>530372.94</v>
      </c>
    </row>
    <row r="137" spans="1:3" ht="84">
      <c r="A137" s="65" t="s">
        <v>739</v>
      </c>
      <c r="B137" s="66" t="s">
        <v>740</v>
      </c>
      <c r="C137" s="67">
        <v>46058850</v>
      </c>
    </row>
    <row r="138" spans="1:3" ht="111.75">
      <c r="A138" s="65" t="s">
        <v>741</v>
      </c>
      <c r="B138" s="66" t="s">
        <v>742</v>
      </c>
      <c r="C138" s="67">
        <v>1107.59</v>
      </c>
    </row>
    <row r="139" spans="1:3" ht="84">
      <c r="A139" s="65" t="s">
        <v>743</v>
      </c>
      <c r="B139" s="66" t="s">
        <v>744</v>
      </c>
      <c r="C139" s="67">
        <v>204</v>
      </c>
    </row>
    <row r="140" spans="1:3" ht="27.75">
      <c r="A140" s="65" t="s">
        <v>745</v>
      </c>
      <c r="B140" s="66" t="s">
        <v>746</v>
      </c>
      <c r="C140" s="67">
        <v>22184</v>
      </c>
    </row>
    <row r="141" spans="1:3" ht="55.5">
      <c r="A141" s="65" t="s">
        <v>747</v>
      </c>
      <c r="B141" s="66" t="s">
        <v>748</v>
      </c>
      <c r="C141" s="67">
        <v>15259981.15</v>
      </c>
    </row>
    <row r="142" spans="1:3" ht="14.25">
      <c r="A142" s="65" t="s">
        <v>519</v>
      </c>
      <c r="B142" s="66" t="s">
        <v>749</v>
      </c>
      <c r="C142" s="67">
        <v>15317479.57</v>
      </c>
    </row>
    <row r="143" spans="1:3" ht="27.75">
      <c r="A143" s="65" t="s">
        <v>520</v>
      </c>
      <c r="B143" s="66" t="s">
        <v>750</v>
      </c>
      <c r="C143" s="67">
        <v>9888916.66</v>
      </c>
    </row>
    <row r="144" spans="1:3" ht="55.5">
      <c r="A144" s="65" t="s">
        <v>751</v>
      </c>
      <c r="B144" s="66" t="s">
        <v>752</v>
      </c>
      <c r="C144" s="67">
        <v>5592600</v>
      </c>
    </row>
    <row r="145" spans="1:3" ht="14.25">
      <c r="A145" s="65" t="s">
        <v>753</v>
      </c>
      <c r="B145" s="66" t="s">
        <v>754</v>
      </c>
      <c r="C145" s="67">
        <v>240700638.16</v>
      </c>
    </row>
    <row r="146" spans="1:3" ht="42">
      <c r="A146" s="65" t="s">
        <v>755</v>
      </c>
      <c r="B146" s="66" t="s">
        <v>756</v>
      </c>
      <c r="C146" s="67">
        <v>-3102627.41</v>
      </c>
    </row>
    <row r="147" spans="1:3" ht="69.75">
      <c r="A147" s="65" t="s">
        <v>521</v>
      </c>
      <c r="B147" s="66" t="s">
        <v>522</v>
      </c>
      <c r="C147" s="67">
        <v>1519379.55</v>
      </c>
    </row>
    <row r="148" spans="1:3" ht="42">
      <c r="A148" s="65" t="s">
        <v>493</v>
      </c>
      <c r="B148" s="66" t="s">
        <v>757</v>
      </c>
      <c r="C148" s="67">
        <v>8646</v>
      </c>
    </row>
    <row r="149" spans="1:3" ht="42">
      <c r="A149" s="65" t="s">
        <v>523</v>
      </c>
      <c r="B149" s="66" t="s">
        <v>524</v>
      </c>
      <c r="C149" s="67">
        <v>24695</v>
      </c>
    </row>
    <row r="150" spans="1:3" ht="69.75">
      <c r="A150" s="65" t="s">
        <v>508</v>
      </c>
      <c r="B150" s="66" t="s">
        <v>758</v>
      </c>
      <c r="C150" s="67">
        <v>12254582.91</v>
      </c>
    </row>
    <row r="151" spans="1:3" ht="27.75">
      <c r="A151" s="65" t="s">
        <v>759</v>
      </c>
      <c r="B151" s="66" t="s">
        <v>760</v>
      </c>
      <c r="C151" s="67">
        <v>0</v>
      </c>
    </row>
    <row r="152" spans="1:3" ht="27.75">
      <c r="A152" s="65" t="s">
        <v>759</v>
      </c>
      <c r="B152" s="66" t="s">
        <v>761</v>
      </c>
      <c r="C152" s="67">
        <v>3597193.14</v>
      </c>
    </row>
    <row r="153" spans="1:3" ht="27.75">
      <c r="A153" s="65" t="s">
        <v>759</v>
      </c>
      <c r="B153" s="66" t="s">
        <v>762</v>
      </c>
      <c r="C153" s="67">
        <v>34552.88</v>
      </c>
    </row>
    <row r="154" spans="1:3" ht="97.5">
      <c r="A154" s="65" t="s">
        <v>763</v>
      </c>
      <c r="B154" s="66" t="s">
        <v>764</v>
      </c>
      <c r="C154" s="67">
        <v>13236.93</v>
      </c>
    </row>
    <row r="155" spans="1:3" ht="42">
      <c r="A155" s="65" t="s">
        <v>526</v>
      </c>
      <c r="B155" s="66" t="s">
        <v>527</v>
      </c>
      <c r="C155" s="67">
        <v>43178</v>
      </c>
    </row>
    <row r="156" spans="1:3" ht="97.5">
      <c r="A156" s="65" t="s">
        <v>212</v>
      </c>
      <c r="B156" s="66" t="s">
        <v>528</v>
      </c>
      <c r="C156" s="67">
        <v>0</v>
      </c>
    </row>
    <row r="157" spans="1:3" ht="84">
      <c r="A157" s="65" t="s">
        <v>529</v>
      </c>
      <c r="B157" s="66" t="s">
        <v>530</v>
      </c>
      <c r="C157" s="67">
        <v>1381587.55</v>
      </c>
    </row>
    <row r="158" spans="1:3" ht="97.5">
      <c r="A158" s="65" t="s">
        <v>531</v>
      </c>
      <c r="B158" s="66" t="s">
        <v>532</v>
      </c>
      <c r="C158" s="67">
        <v>16235.56</v>
      </c>
    </row>
    <row r="159" spans="1:3" ht="42">
      <c r="A159" s="65" t="s">
        <v>511</v>
      </c>
      <c r="B159" s="66" t="s">
        <v>765</v>
      </c>
      <c r="C159" s="67">
        <v>5131899.57</v>
      </c>
    </row>
    <row r="160" spans="1:3" ht="55.5">
      <c r="A160" s="65" t="s">
        <v>512</v>
      </c>
      <c r="B160" s="66" t="s">
        <v>766</v>
      </c>
      <c r="C160" s="67">
        <v>4263.4</v>
      </c>
    </row>
    <row r="161" spans="1:3" ht="14.25">
      <c r="A161" s="65" t="s">
        <v>516</v>
      </c>
      <c r="B161" s="66" t="s">
        <v>767</v>
      </c>
      <c r="C161" s="67">
        <v>121.67</v>
      </c>
    </row>
    <row r="162" ht="14.25">
      <c r="C162" s="52"/>
    </row>
  </sheetData>
  <sheetProtection/>
  <mergeCells count="3">
    <mergeCell ref="A3:C3"/>
    <mergeCell ref="B1:C1"/>
    <mergeCell ref="B2:C2"/>
  </mergeCells>
  <printOptions/>
  <pageMargins left="0.7874015748031497" right="0.3937007874015748" top="0.3937007874015748" bottom="0.3937007874015748" header="0.3937007874015748" footer="0.5118110236220472"/>
  <pageSetup fitToHeight="7"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C1" sqref="C1:C2"/>
    </sheetView>
  </sheetViews>
  <sheetFormatPr defaultColWidth="9.140625" defaultRowHeight="15"/>
  <cols>
    <col min="1" max="1" width="56.8515625" style="0" customWidth="1"/>
    <col min="2" max="2" width="16.28125" style="0" hidden="1" customWidth="1"/>
    <col min="3" max="3" width="28.57421875" style="0" customWidth="1"/>
    <col min="4" max="4" width="13.57421875" style="0" hidden="1" customWidth="1"/>
  </cols>
  <sheetData>
    <row r="1" spans="3:4" ht="69" customHeight="1">
      <c r="C1" s="85" t="s">
        <v>1286</v>
      </c>
      <c r="D1" s="85" t="s">
        <v>1284</v>
      </c>
    </row>
    <row r="2" spans="3:4" ht="24" customHeight="1">
      <c r="C2" s="90" t="s">
        <v>1285</v>
      </c>
      <c r="D2" s="90" t="s">
        <v>1285</v>
      </c>
    </row>
    <row r="3" spans="1:4" ht="64.5" customHeight="1">
      <c r="A3" s="133" t="s">
        <v>863</v>
      </c>
      <c r="B3" s="138"/>
      <c r="C3" s="139"/>
      <c r="D3" s="139"/>
    </row>
    <row r="4" spans="1:4" ht="61.5" customHeight="1">
      <c r="A4" s="50" t="s">
        <v>710</v>
      </c>
      <c r="B4" s="32" t="s">
        <v>6</v>
      </c>
      <c r="C4" s="22" t="s">
        <v>1272</v>
      </c>
      <c r="D4" s="32" t="s">
        <v>540</v>
      </c>
    </row>
    <row r="5" spans="1:4" ht="14.25">
      <c r="A5" s="51"/>
      <c r="B5" s="40">
        <v>0</v>
      </c>
      <c r="C5" s="40">
        <v>0</v>
      </c>
      <c r="D5" s="34"/>
    </row>
  </sheetData>
  <sheetProtection/>
  <mergeCells count="1"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7"/>
  <sheetViews>
    <sheetView zoomScalePageLayoutView="0" workbookViewId="0" topLeftCell="A1">
      <selection activeCell="A3" sqref="A3:C3"/>
    </sheetView>
  </sheetViews>
  <sheetFormatPr defaultColWidth="9.140625" defaultRowHeight="15"/>
  <cols>
    <col min="1" max="1" width="49.421875" style="0" customWidth="1"/>
    <col min="2" max="2" width="23.8515625" style="0" customWidth="1"/>
    <col min="3" max="3" width="17.140625" style="0" customWidth="1"/>
  </cols>
  <sheetData>
    <row r="1" spans="2:3" ht="56.25" customHeight="1">
      <c r="B1" s="107" t="s">
        <v>1288</v>
      </c>
      <c r="C1" s="108"/>
    </row>
    <row r="2" spans="2:3" ht="22.5" customHeight="1">
      <c r="B2" s="109" t="s">
        <v>1287</v>
      </c>
      <c r="C2" s="110"/>
    </row>
    <row r="3" spans="1:3" ht="51" customHeight="1">
      <c r="A3" s="140" t="s">
        <v>1250</v>
      </c>
      <c r="B3" s="140"/>
      <c r="C3" s="140"/>
    </row>
    <row r="4" spans="1:3" ht="38.25" customHeight="1">
      <c r="A4" s="41" t="s">
        <v>369</v>
      </c>
      <c r="B4" s="41" t="s">
        <v>181</v>
      </c>
      <c r="C4" s="17" t="s">
        <v>1272</v>
      </c>
    </row>
    <row r="5" spans="1:3" ht="38.25" customHeight="1">
      <c r="A5" s="42"/>
      <c r="B5" s="39" t="s">
        <v>182</v>
      </c>
      <c r="C5" s="43">
        <f>C6+C7+C8</f>
        <v>2587751</v>
      </c>
    </row>
    <row r="6" spans="1:3" ht="59.25" customHeight="1">
      <c r="A6" s="57" t="s">
        <v>193</v>
      </c>
      <c r="B6" s="58"/>
      <c r="C6" s="59">
        <v>956493</v>
      </c>
    </row>
    <row r="7" spans="1:3" ht="72" customHeight="1">
      <c r="A7" s="57" t="s">
        <v>183</v>
      </c>
      <c r="B7" s="58"/>
      <c r="C7" s="59">
        <v>23476</v>
      </c>
    </row>
    <row r="8" spans="1:3" ht="98.25" customHeight="1">
      <c r="A8" s="61" t="s">
        <v>1258</v>
      </c>
      <c r="B8" s="58"/>
      <c r="C8" s="59">
        <v>1607782</v>
      </c>
    </row>
    <row r="9" spans="1:3" ht="42">
      <c r="A9" s="39"/>
      <c r="B9" s="39" t="s">
        <v>184</v>
      </c>
      <c r="C9" s="44">
        <f>C10+C11+C12</f>
        <v>6684313</v>
      </c>
    </row>
    <row r="10" spans="1:3" ht="112.5">
      <c r="A10" s="57" t="s">
        <v>185</v>
      </c>
      <c r="B10" s="58"/>
      <c r="C10" s="59">
        <v>1451134</v>
      </c>
    </row>
    <row r="11" spans="1:3" ht="84">
      <c r="A11" s="57" t="s">
        <v>186</v>
      </c>
      <c r="B11" s="58"/>
      <c r="C11" s="59">
        <v>5210995</v>
      </c>
    </row>
    <row r="12" spans="1:3" ht="42">
      <c r="A12" s="57" t="s">
        <v>1263</v>
      </c>
      <c r="B12" s="58"/>
      <c r="C12" s="59">
        <v>22184</v>
      </c>
    </row>
    <row r="13" spans="1:3" ht="42">
      <c r="A13" s="39"/>
      <c r="B13" s="39" t="s">
        <v>187</v>
      </c>
      <c r="C13" s="44">
        <f>C14+C15+C16+C17+C18+C19+C20+C21+C22+C23</f>
        <v>252573921.93</v>
      </c>
    </row>
    <row r="14" spans="1:3" ht="154.5">
      <c r="A14" s="57" t="s">
        <v>188</v>
      </c>
      <c r="B14" s="58"/>
      <c r="C14" s="59">
        <v>5805189</v>
      </c>
    </row>
    <row r="15" spans="1:3" ht="182.25">
      <c r="A15" s="57" t="s">
        <v>194</v>
      </c>
      <c r="B15" s="58"/>
      <c r="C15" s="59">
        <v>134535949.66</v>
      </c>
    </row>
    <row r="16" spans="1:3" ht="168">
      <c r="A16" s="57" t="s">
        <v>195</v>
      </c>
      <c r="B16" s="58"/>
      <c r="C16" s="59">
        <v>938378.5</v>
      </c>
    </row>
    <row r="17" spans="1:3" ht="84">
      <c r="A17" s="57" t="s">
        <v>1253</v>
      </c>
      <c r="B17" s="58"/>
      <c r="C17" s="59">
        <v>115500</v>
      </c>
    </row>
    <row r="18" spans="1:3" ht="112.5">
      <c r="A18" s="57" t="s">
        <v>196</v>
      </c>
      <c r="B18" s="58"/>
      <c r="C18" s="59">
        <v>2889803.66</v>
      </c>
    </row>
    <row r="19" spans="1:3" ht="182.25">
      <c r="A19" s="57" t="s">
        <v>1251</v>
      </c>
      <c r="B19" s="58"/>
      <c r="C19" s="59">
        <v>105226310</v>
      </c>
    </row>
    <row r="20" spans="1:3" ht="70.5">
      <c r="A20" s="57" t="s">
        <v>189</v>
      </c>
      <c r="B20" s="58"/>
      <c r="C20" s="59">
        <v>1085700</v>
      </c>
    </row>
    <row r="21" spans="1:3" ht="84">
      <c r="A21" s="57" t="s">
        <v>190</v>
      </c>
      <c r="B21" s="58"/>
      <c r="C21" s="59">
        <v>300000</v>
      </c>
    </row>
    <row r="22" spans="1:3" ht="101.25" customHeight="1">
      <c r="A22" s="57" t="s">
        <v>1262</v>
      </c>
      <c r="B22" s="58"/>
      <c r="C22" s="59">
        <v>1578283</v>
      </c>
    </row>
    <row r="23" spans="1:3" ht="84">
      <c r="A23" s="57" t="s">
        <v>1265</v>
      </c>
      <c r="B23" s="58"/>
      <c r="C23" s="59">
        <v>98808.11</v>
      </c>
    </row>
    <row r="24" spans="1:3" ht="56.25">
      <c r="A24" s="39"/>
      <c r="B24" s="39" t="s">
        <v>191</v>
      </c>
      <c r="C24" s="44">
        <f>C25+C26+C27+C28+C29+C30+C31+C32+C33+C34</f>
        <v>152899034.14000002</v>
      </c>
    </row>
    <row r="25" spans="1:3" ht="84">
      <c r="A25" s="57" t="s">
        <v>1254</v>
      </c>
      <c r="B25" s="58"/>
      <c r="C25" s="59">
        <v>5592600</v>
      </c>
    </row>
    <row r="26" spans="1:3" ht="112.5">
      <c r="A26" s="57" t="s">
        <v>1252</v>
      </c>
      <c r="B26" s="58"/>
      <c r="C26" s="59">
        <v>98455</v>
      </c>
    </row>
    <row r="27" spans="1:3" ht="112.5">
      <c r="A27" s="57" t="s">
        <v>1255</v>
      </c>
      <c r="B27" s="58"/>
      <c r="C27" s="59">
        <v>68739153.59</v>
      </c>
    </row>
    <row r="28" spans="1:3" ht="90" customHeight="1">
      <c r="A28" s="57" t="s">
        <v>0</v>
      </c>
      <c r="B28" s="60"/>
      <c r="C28" s="59">
        <v>12634844</v>
      </c>
    </row>
    <row r="29" spans="1:3" ht="78.75" customHeight="1">
      <c r="A29" s="57" t="s">
        <v>1256</v>
      </c>
      <c r="B29" s="60"/>
      <c r="C29" s="59">
        <v>46058850</v>
      </c>
    </row>
    <row r="30" spans="1:3" ht="63" customHeight="1">
      <c r="A30" s="57" t="s">
        <v>1261</v>
      </c>
      <c r="B30" s="60"/>
      <c r="C30" s="59">
        <v>453002.35</v>
      </c>
    </row>
    <row r="31" spans="1:3" ht="67.5" customHeight="1">
      <c r="A31" s="57" t="s">
        <v>1260</v>
      </c>
      <c r="B31" s="60"/>
      <c r="C31" s="59">
        <v>77370.59</v>
      </c>
    </row>
    <row r="32" spans="1:3" ht="90" customHeight="1">
      <c r="A32" s="57" t="s">
        <v>1257</v>
      </c>
      <c r="B32" s="60"/>
      <c r="C32" s="59">
        <v>884777.46</v>
      </c>
    </row>
    <row r="33" spans="1:3" ht="49.5" customHeight="1">
      <c r="A33" s="57" t="s">
        <v>1259</v>
      </c>
      <c r="B33" s="60"/>
      <c r="C33" s="59">
        <v>15259981.15</v>
      </c>
    </row>
    <row r="34" spans="1:3" ht="96.75" customHeight="1">
      <c r="A34" s="57" t="s">
        <v>1264</v>
      </c>
      <c r="B34" s="60"/>
      <c r="C34" s="59">
        <v>3100000</v>
      </c>
    </row>
    <row r="35" spans="1:3" ht="14.25">
      <c r="A35" s="39" t="s">
        <v>192</v>
      </c>
      <c r="B35" s="39"/>
      <c r="C35" s="44">
        <f>C5+C9+C13+C24</f>
        <v>414745020.07000005</v>
      </c>
    </row>
    <row r="36" spans="1:3" ht="14.25">
      <c r="A36" s="24"/>
      <c r="B36" s="24"/>
      <c r="C36" s="24"/>
    </row>
    <row r="37" spans="1:3" ht="14.25">
      <c r="A37" s="24"/>
      <c r="B37" s="24"/>
      <c r="C37" s="24"/>
    </row>
    <row r="38" spans="1:3" ht="14.25">
      <c r="A38" s="24"/>
      <c r="B38" s="24"/>
      <c r="C38" s="24"/>
    </row>
    <row r="39" spans="1:3" ht="14.25">
      <c r="A39" s="24"/>
      <c r="B39" s="24"/>
      <c r="C39" s="24"/>
    </row>
    <row r="40" spans="1:3" ht="14.25">
      <c r="A40" s="24"/>
      <c r="B40" s="24"/>
      <c r="C40" s="24"/>
    </row>
    <row r="41" spans="1:3" ht="14.25">
      <c r="A41" s="24"/>
      <c r="B41" s="24"/>
      <c r="C41" s="24"/>
    </row>
    <row r="42" spans="1:3" ht="14.25">
      <c r="A42" s="24"/>
      <c r="B42" s="24"/>
      <c r="C42" s="24"/>
    </row>
    <row r="43" spans="1:3" ht="14.25">
      <c r="A43" s="24"/>
      <c r="B43" s="24"/>
      <c r="C43" s="24"/>
    </row>
    <row r="44" spans="1:3" ht="14.25">
      <c r="A44" s="24"/>
      <c r="B44" s="24"/>
      <c r="C44" s="24"/>
    </row>
    <row r="45" spans="1:3" ht="14.25">
      <c r="A45" s="24"/>
      <c r="B45" s="24"/>
      <c r="C45" s="24"/>
    </row>
    <row r="46" spans="1:3" ht="14.25">
      <c r="A46" s="24"/>
      <c r="B46" s="24"/>
      <c r="C46" s="24"/>
    </row>
    <row r="47" spans="1:3" ht="14.25">
      <c r="A47" s="24"/>
      <c r="B47" s="24"/>
      <c r="C47" s="24"/>
    </row>
    <row r="48" spans="1:3" ht="14.25">
      <c r="A48" s="24"/>
      <c r="B48" s="24"/>
      <c r="C48" s="24"/>
    </row>
    <row r="49" spans="1:3" ht="14.25">
      <c r="A49" s="24"/>
      <c r="B49" s="24"/>
      <c r="C49" s="24"/>
    </row>
    <row r="50" spans="1:3" ht="14.25">
      <c r="A50" s="24"/>
      <c r="B50" s="24"/>
      <c r="C50" s="24"/>
    </row>
    <row r="51" spans="1:3" ht="14.25">
      <c r="A51" s="24"/>
      <c r="B51" s="24"/>
      <c r="C51" s="24"/>
    </row>
    <row r="52" spans="1:3" ht="14.25">
      <c r="A52" s="24"/>
      <c r="B52" s="24"/>
      <c r="C52" s="24"/>
    </row>
    <row r="53" spans="1:3" ht="14.25">
      <c r="A53" s="24"/>
      <c r="B53" s="24"/>
      <c r="C53" s="24"/>
    </row>
    <row r="54" spans="1:3" ht="14.25">
      <c r="A54" s="24"/>
      <c r="B54" s="24"/>
      <c r="C54" s="24"/>
    </row>
    <row r="55" spans="1:3" ht="14.25">
      <c r="A55" s="24"/>
      <c r="B55" s="24"/>
      <c r="C55" s="24"/>
    </row>
    <row r="56" spans="1:3" ht="14.25">
      <c r="A56" s="24"/>
      <c r="B56" s="24"/>
      <c r="C56" s="24"/>
    </row>
    <row r="57" spans="1:3" ht="14.25">
      <c r="A57" s="24"/>
      <c r="B57" s="24"/>
      <c r="C57" s="24"/>
    </row>
    <row r="58" spans="1:3" ht="14.25">
      <c r="A58" s="24"/>
      <c r="B58" s="24"/>
      <c r="C58" s="24"/>
    </row>
    <row r="59" spans="1:3" ht="14.25">
      <c r="A59" s="24"/>
      <c r="B59" s="24"/>
      <c r="C59" s="24"/>
    </row>
    <row r="60" spans="1:3" ht="14.25">
      <c r="A60" s="24"/>
      <c r="B60" s="24"/>
      <c r="C60" s="24"/>
    </row>
    <row r="61" spans="1:3" ht="14.25">
      <c r="A61" s="24"/>
      <c r="B61" s="24"/>
      <c r="C61" s="24"/>
    </row>
    <row r="62" spans="1:3" ht="14.25">
      <c r="A62" s="24"/>
      <c r="B62" s="24"/>
      <c r="C62" s="24"/>
    </row>
    <row r="63" spans="1:3" ht="14.25">
      <c r="A63" s="24"/>
      <c r="B63" s="24"/>
      <c r="C63" s="24"/>
    </row>
    <row r="64" spans="1:3" ht="14.25">
      <c r="A64" s="24"/>
      <c r="B64" s="24"/>
      <c r="C64" s="24"/>
    </row>
    <row r="65" spans="1:3" ht="14.25">
      <c r="A65" s="24"/>
      <c r="B65" s="24"/>
      <c r="C65" s="24"/>
    </row>
    <row r="66" spans="1:3" ht="14.25">
      <c r="A66" s="24"/>
      <c r="B66" s="24"/>
      <c r="C66" s="24"/>
    </row>
    <row r="67" spans="1:3" ht="14.25">
      <c r="A67" s="24"/>
      <c r="B67" s="24"/>
      <c r="C67" s="24"/>
    </row>
    <row r="68" spans="1:3" ht="14.25">
      <c r="A68" s="24"/>
      <c r="B68" s="24"/>
      <c r="C68" s="24"/>
    </row>
    <row r="69" spans="1:3" ht="14.25">
      <c r="A69" s="24"/>
      <c r="B69" s="24"/>
      <c r="C69" s="24"/>
    </row>
    <row r="70" spans="1:3" ht="14.25">
      <c r="A70" s="24"/>
      <c r="B70" s="24"/>
      <c r="C70" s="24"/>
    </row>
    <row r="71" spans="1:3" ht="14.25">
      <c r="A71" s="24"/>
      <c r="B71" s="24"/>
      <c r="C71" s="24"/>
    </row>
    <row r="72" spans="1:3" ht="14.25">
      <c r="A72" s="24"/>
      <c r="B72" s="24"/>
      <c r="C72" s="24"/>
    </row>
    <row r="73" spans="1:3" ht="14.25">
      <c r="A73" s="24"/>
      <c r="B73" s="24"/>
      <c r="C73" s="24"/>
    </row>
    <row r="74" spans="1:3" ht="14.25">
      <c r="A74" s="24"/>
      <c r="B74" s="24"/>
      <c r="C74" s="24"/>
    </row>
    <row r="75" spans="1:3" ht="14.25">
      <c r="A75" s="24"/>
      <c r="B75" s="24"/>
      <c r="C75" s="24"/>
    </row>
    <row r="76" spans="1:3" ht="14.25">
      <c r="A76" s="24"/>
      <c r="B76" s="24"/>
      <c r="C76" s="24"/>
    </row>
    <row r="77" spans="1:3" ht="14.25">
      <c r="A77" s="24"/>
      <c r="B77" s="24"/>
      <c r="C77" s="24"/>
    </row>
    <row r="78" spans="1:3" ht="14.25">
      <c r="A78" s="24"/>
      <c r="B78" s="24"/>
      <c r="C78" s="24"/>
    </row>
    <row r="79" spans="1:3" ht="14.25">
      <c r="A79" s="24"/>
      <c r="B79" s="24"/>
      <c r="C79" s="24"/>
    </row>
    <row r="80" spans="1:3" ht="14.25">
      <c r="A80" s="24"/>
      <c r="B80" s="24"/>
      <c r="C80" s="24"/>
    </row>
    <row r="81" spans="1:3" ht="14.25">
      <c r="A81" s="24"/>
      <c r="B81" s="24"/>
      <c r="C81" s="24"/>
    </row>
    <row r="82" spans="1:3" ht="14.25">
      <c r="A82" s="24"/>
      <c r="B82" s="24"/>
      <c r="C82" s="24"/>
    </row>
    <row r="83" spans="1:3" ht="14.25">
      <c r="A83" s="24"/>
      <c r="B83" s="24"/>
      <c r="C83" s="24"/>
    </row>
    <row r="84" spans="1:3" ht="14.25">
      <c r="A84" s="24"/>
      <c r="B84" s="24"/>
      <c r="C84" s="24"/>
    </row>
    <row r="85" spans="1:3" ht="14.25">
      <c r="A85" s="24"/>
      <c r="B85" s="24"/>
      <c r="C85" s="24"/>
    </row>
    <row r="86" spans="1:3" ht="14.25">
      <c r="A86" s="24"/>
      <c r="B86" s="24"/>
      <c r="C86" s="24"/>
    </row>
    <row r="87" spans="1:3" ht="14.25">
      <c r="A87" s="24"/>
      <c r="B87" s="24"/>
      <c r="C87" s="24"/>
    </row>
    <row r="88" spans="1:3" ht="14.25">
      <c r="A88" s="24"/>
      <c r="B88" s="24"/>
      <c r="C88" s="24"/>
    </row>
    <row r="89" spans="1:3" ht="14.25">
      <c r="A89" s="24"/>
      <c r="B89" s="24"/>
      <c r="C89" s="24"/>
    </row>
    <row r="90" spans="1:3" ht="14.25">
      <c r="A90" s="24"/>
      <c r="B90" s="24"/>
      <c r="C90" s="24"/>
    </row>
    <row r="91" spans="1:3" ht="14.25">
      <c r="A91" s="24"/>
      <c r="B91" s="24"/>
      <c r="C91" s="24"/>
    </row>
    <row r="92" spans="1:3" ht="14.25">
      <c r="A92" s="24"/>
      <c r="B92" s="24"/>
      <c r="C92" s="24"/>
    </row>
    <row r="93" spans="1:3" ht="14.25">
      <c r="A93" s="24"/>
      <c r="B93" s="24"/>
      <c r="C93" s="24"/>
    </row>
    <row r="94" spans="1:3" ht="14.25">
      <c r="A94" s="24"/>
      <c r="B94" s="24"/>
      <c r="C94" s="24"/>
    </row>
    <row r="95" spans="1:3" ht="14.25">
      <c r="A95" s="24"/>
      <c r="B95" s="24"/>
      <c r="C95" s="24"/>
    </row>
    <row r="96" spans="1:3" ht="14.25">
      <c r="A96" s="24"/>
      <c r="B96" s="24"/>
      <c r="C96" s="24"/>
    </row>
    <row r="97" spans="1:3" ht="14.25">
      <c r="A97" s="24"/>
      <c r="B97" s="24"/>
      <c r="C97" s="24"/>
    </row>
  </sheetData>
  <sheetProtection/>
  <mergeCells count="3">
    <mergeCell ref="A3:C3"/>
    <mergeCell ref="B1:C1"/>
    <mergeCell ref="B2:C2"/>
  </mergeCells>
  <printOptions/>
  <pageMargins left="0.7086614173228347" right="0.31496062992125984" top="0.35433070866141736" bottom="0.35433070866141736" header="0.31496062992125984" footer="0.31496062992125984"/>
  <pageSetup fitToHeight="7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A3" sqref="A3:B3"/>
    </sheetView>
  </sheetViews>
  <sheetFormatPr defaultColWidth="9.140625" defaultRowHeight="15"/>
  <cols>
    <col min="1" max="1" width="59.140625" style="0" customWidth="1"/>
    <col min="2" max="2" width="30.7109375" style="56" customWidth="1"/>
    <col min="4" max="4" width="11.421875" style="0" bestFit="1" customWidth="1"/>
  </cols>
  <sheetData>
    <row r="1" ht="81.75" customHeight="1">
      <c r="B1" s="85" t="s">
        <v>1289</v>
      </c>
    </row>
    <row r="2" ht="18.75" customHeight="1">
      <c r="B2" s="90" t="s">
        <v>1290</v>
      </c>
    </row>
    <row r="3" spans="1:2" ht="87" customHeight="1">
      <c r="A3" s="127" t="s">
        <v>864</v>
      </c>
      <c r="B3" s="141"/>
    </row>
    <row r="4" spans="1:2" ht="14.25">
      <c r="A4" s="45" t="s">
        <v>197</v>
      </c>
      <c r="B4" s="22" t="s">
        <v>1272</v>
      </c>
    </row>
    <row r="5" spans="1:2" ht="14.25">
      <c r="A5" s="47" t="s">
        <v>199</v>
      </c>
      <c r="B5" s="54">
        <f>B6</f>
        <v>69201.12</v>
      </c>
    </row>
    <row r="6" spans="1:2" ht="42">
      <c r="A6" s="47" t="s">
        <v>198</v>
      </c>
      <c r="B6" s="54">
        <v>69201.12</v>
      </c>
    </row>
    <row r="7" spans="1:2" ht="14.25">
      <c r="A7" s="46" t="s">
        <v>200</v>
      </c>
      <c r="B7" s="54">
        <f>B8</f>
        <v>563703.34</v>
      </c>
    </row>
    <row r="8" spans="1:2" ht="42">
      <c r="A8" s="46" t="s">
        <v>198</v>
      </c>
      <c r="B8" s="54">
        <v>563703.34</v>
      </c>
    </row>
    <row r="9" spans="1:2" ht="14.25">
      <c r="A9" s="48" t="s">
        <v>1</v>
      </c>
      <c r="B9" s="55">
        <f>B10</f>
        <v>9510.23</v>
      </c>
    </row>
    <row r="10" spans="1:2" ht="42">
      <c r="A10" s="46" t="s">
        <v>198</v>
      </c>
      <c r="B10" s="54">
        <v>9510.23</v>
      </c>
    </row>
    <row r="11" spans="1:2" ht="14.25">
      <c r="A11" s="46" t="s">
        <v>5</v>
      </c>
      <c r="B11" s="54">
        <f>B12</f>
        <v>8155.08</v>
      </c>
    </row>
    <row r="12" spans="1:2" ht="42">
      <c r="A12" s="46" t="s">
        <v>198</v>
      </c>
      <c r="B12" s="54">
        <v>8155.08</v>
      </c>
    </row>
    <row r="13" spans="1:2" ht="14.25">
      <c r="A13" s="47" t="s">
        <v>201</v>
      </c>
      <c r="B13" s="54">
        <f>B14</f>
        <v>11531.45</v>
      </c>
    </row>
    <row r="14" spans="1:2" ht="42">
      <c r="A14" s="47" t="s">
        <v>198</v>
      </c>
      <c r="B14" s="54">
        <v>11531.45</v>
      </c>
    </row>
    <row r="15" spans="1:2" ht="14.25">
      <c r="A15" s="48" t="s">
        <v>3</v>
      </c>
      <c r="B15" s="54">
        <f>B16</f>
        <v>9441.37</v>
      </c>
    </row>
    <row r="16" spans="1:2" ht="42">
      <c r="A16" s="47" t="s">
        <v>198</v>
      </c>
      <c r="B16" s="54">
        <v>9441.37</v>
      </c>
    </row>
    <row r="17" spans="1:2" ht="14.25">
      <c r="A17" s="47" t="s">
        <v>1247</v>
      </c>
      <c r="B17" s="54">
        <f>B18</f>
        <v>6568.28</v>
      </c>
    </row>
    <row r="18" spans="1:2" ht="42">
      <c r="A18" s="47" t="s">
        <v>198</v>
      </c>
      <c r="B18" s="54">
        <v>6568.28</v>
      </c>
    </row>
    <row r="19" spans="1:2" ht="14.25">
      <c r="A19" s="46" t="s">
        <v>4</v>
      </c>
      <c r="B19" s="54">
        <f>B20</f>
        <v>8136.18</v>
      </c>
    </row>
    <row r="20" spans="1:2" ht="42">
      <c r="A20" s="46" t="s">
        <v>198</v>
      </c>
      <c r="B20" s="54">
        <v>8136.18</v>
      </c>
    </row>
    <row r="21" spans="1:2" ht="14.25">
      <c r="A21" s="46" t="s">
        <v>1248</v>
      </c>
      <c r="B21" s="54">
        <f>B22</f>
        <v>10625.18</v>
      </c>
    </row>
    <row r="22" spans="1:2" ht="42">
      <c r="A22" s="46" t="s">
        <v>198</v>
      </c>
      <c r="B22" s="54">
        <v>10625.18</v>
      </c>
    </row>
    <row r="23" spans="1:2" ht="14.25">
      <c r="A23" s="48" t="s">
        <v>2</v>
      </c>
      <c r="B23" s="54">
        <f>B24</f>
        <v>8290.29</v>
      </c>
    </row>
    <row r="24" spans="1:2" ht="42">
      <c r="A24" s="46" t="s">
        <v>198</v>
      </c>
      <c r="B24" s="54">
        <v>8290.29</v>
      </c>
    </row>
    <row r="25" spans="1:2" ht="14.25">
      <c r="A25" s="46" t="s">
        <v>1249</v>
      </c>
      <c r="B25" s="54">
        <f>B26</f>
        <v>146833.16</v>
      </c>
    </row>
    <row r="26" spans="1:2" ht="42">
      <c r="A26" s="46" t="s">
        <v>198</v>
      </c>
      <c r="B26" s="54">
        <v>146833.16</v>
      </c>
    </row>
    <row r="27" spans="1:2" ht="28.5">
      <c r="A27" s="47" t="s">
        <v>202</v>
      </c>
      <c r="B27" s="54">
        <f>B28</f>
        <v>938378.5</v>
      </c>
    </row>
    <row r="28" spans="1:4" ht="28.5">
      <c r="A28" s="47" t="s">
        <v>203</v>
      </c>
      <c r="B28" s="54">
        <v>938378.5</v>
      </c>
      <c r="D28" s="6"/>
    </row>
    <row r="29" spans="1:4" ht="14.25">
      <c r="A29" s="39" t="s">
        <v>204</v>
      </c>
      <c r="B29" s="54">
        <f>B5+B7+B9+B11+B13+B15+B17+B19+B21+B25+B23+B27</f>
        <v>1790374.1800000002</v>
      </c>
      <c r="D29" s="6"/>
    </row>
  </sheetData>
  <sheetProtection/>
  <mergeCells count="1">
    <mergeCell ref="A3:B3"/>
  </mergeCells>
  <printOptions/>
  <pageMargins left="0.7086614173228347" right="0.4330708661417323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5"/>
  <sheetViews>
    <sheetView showGridLines="0" zoomScalePageLayoutView="0" workbookViewId="0" topLeftCell="A1">
      <selection activeCell="C1" sqref="C1:C2"/>
    </sheetView>
  </sheetViews>
  <sheetFormatPr defaultColWidth="9.140625" defaultRowHeight="15"/>
  <cols>
    <col min="1" max="1" width="25.7109375" style="3" customWidth="1"/>
    <col min="2" max="2" width="55.57421875" style="3" customWidth="1"/>
    <col min="3" max="3" width="29.00390625" style="3" customWidth="1"/>
  </cols>
  <sheetData>
    <row r="1" spans="1:3" ht="75.75" customHeight="1">
      <c r="A1" s="10"/>
      <c r="C1" s="85" t="s">
        <v>1269</v>
      </c>
    </row>
    <row r="2" spans="1:3" ht="21" customHeight="1">
      <c r="A2" s="10"/>
      <c r="C2" s="9" t="s">
        <v>1268</v>
      </c>
    </row>
    <row r="3" spans="1:3" ht="36.75" customHeight="1">
      <c r="A3" s="111" t="s">
        <v>851</v>
      </c>
      <c r="B3" s="111"/>
      <c r="C3" s="111"/>
    </row>
    <row r="4" spans="1:3" ht="23.25" customHeight="1">
      <c r="A4" s="10"/>
      <c r="B4" s="11"/>
      <c r="C4" s="12"/>
    </row>
    <row r="5" spans="1:3" ht="15" customHeight="1">
      <c r="A5" s="112" t="s">
        <v>370</v>
      </c>
      <c r="B5" s="112" t="s">
        <v>541</v>
      </c>
      <c r="C5" s="112" t="s">
        <v>1267</v>
      </c>
    </row>
    <row r="6" spans="1:3" ht="14.25">
      <c r="A6" s="112"/>
      <c r="B6" s="112"/>
      <c r="C6" s="112"/>
    </row>
    <row r="7" spans="1:3" ht="9" customHeight="1">
      <c r="A7" s="112"/>
      <c r="B7" s="112"/>
      <c r="C7" s="112"/>
    </row>
    <row r="8" spans="1:3" ht="14.25">
      <c r="A8" s="68" t="s">
        <v>371</v>
      </c>
      <c r="B8" s="69" t="s">
        <v>545</v>
      </c>
      <c r="C8" s="70">
        <v>817869228.66</v>
      </c>
    </row>
    <row r="9" spans="1:3" ht="14.25">
      <c r="A9" s="71"/>
      <c r="B9" s="72" t="s">
        <v>543</v>
      </c>
      <c r="C9" s="73"/>
    </row>
    <row r="10" spans="1:3" ht="14.25">
      <c r="A10" s="74" t="s">
        <v>238</v>
      </c>
      <c r="B10" s="75" t="s">
        <v>546</v>
      </c>
      <c r="C10" s="76">
        <v>254822522</v>
      </c>
    </row>
    <row r="11" spans="1:3" ht="14.25">
      <c r="A11" s="74" t="s">
        <v>239</v>
      </c>
      <c r="B11" s="75" t="s">
        <v>547</v>
      </c>
      <c r="C11" s="76">
        <v>115193341.07</v>
      </c>
    </row>
    <row r="12" spans="1:3" ht="14.25">
      <c r="A12" s="74" t="s">
        <v>240</v>
      </c>
      <c r="B12" s="75" t="s">
        <v>548</v>
      </c>
      <c r="C12" s="76">
        <v>115193341.07</v>
      </c>
    </row>
    <row r="13" spans="1:3" ht="70.5">
      <c r="A13" s="74" t="s">
        <v>241</v>
      </c>
      <c r="B13" s="75" t="s">
        <v>549</v>
      </c>
      <c r="C13" s="76">
        <v>110255172.05</v>
      </c>
    </row>
    <row r="14" spans="1:3" ht="112.5">
      <c r="A14" s="74" t="s">
        <v>242</v>
      </c>
      <c r="B14" s="75" t="s">
        <v>772</v>
      </c>
      <c r="C14" s="76">
        <v>932660.84</v>
      </c>
    </row>
    <row r="15" spans="1:3" ht="42">
      <c r="A15" s="74" t="s">
        <v>243</v>
      </c>
      <c r="B15" s="75" t="s">
        <v>550</v>
      </c>
      <c r="C15" s="76">
        <v>968065.94</v>
      </c>
    </row>
    <row r="16" spans="1:3" ht="84">
      <c r="A16" s="74" t="s">
        <v>244</v>
      </c>
      <c r="B16" s="75" t="s">
        <v>551</v>
      </c>
      <c r="C16" s="76">
        <v>3037442.24</v>
      </c>
    </row>
    <row r="17" spans="1:3" ht="42">
      <c r="A17" s="74" t="s">
        <v>245</v>
      </c>
      <c r="B17" s="75" t="s">
        <v>552</v>
      </c>
      <c r="C17" s="76">
        <v>5284031.76</v>
      </c>
    </row>
    <row r="18" spans="1:3" ht="28.5">
      <c r="A18" s="74" t="s">
        <v>246</v>
      </c>
      <c r="B18" s="75" t="s">
        <v>553</v>
      </c>
      <c r="C18" s="76">
        <v>5284031.76</v>
      </c>
    </row>
    <row r="19" spans="1:3" ht="70.5">
      <c r="A19" s="74" t="s">
        <v>247</v>
      </c>
      <c r="B19" s="75" t="s">
        <v>554</v>
      </c>
      <c r="C19" s="76">
        <v>2171205.35</v>
      </c>
    </row>
    <row r="20" spans="1:3" ht="98.25">
      <c r="A20" s="74" t="s">
        <v>248</v>
      </c>
      <c r="B20" s="75" t="s">
        <v>555</v>
      </c>
      <c r="C20" s="76">
        <v>22041.33</v>
      </c>
    </row>
    <row r="21" spans="1:3" ht="70.5">
      <c r="A21" s="74" t="s">
        <v>249</v>
      </c>
      <c r="B21" s="75" t="s">
        <v>556</v>
      </c>
      <c r="C21" s="76">
        <v>3511296.17</v>
      </c>
    </row>
    <row r="22" spans="1:3" ht="70.5">
      <c r="A22" s="74" t="s">
        <v>250</v>
      </c>
      <c r="B22" s="75" t="s">
        <v>557</v>
      </c>
      <c r="C22" s="76">
        <v>-420511.09</v>
      </c>
    </row>
    <row r="23" spans="1:3" ht="14.25">
      <c r="A23" s="74" t="s">
        <v>251</v>
      </c>
      <c r="B23" s="75" t="s">
        <v>558</v>
      </c>
      <c r="C23" s="76">
        <v>28291103.99</v>
      </c>
    </row>
    <row r="24" spans="1:3" ht="28.5">
      <c r="A24" s="74" t="s">
        <v>252</v>
      </c>
      <c r="B24" s="75" t="s">
        <v>559</v>
      </c>
      <c r="C24" s="76">
        <v>26772573.96</v>
      </c>
    </row>
    <row r="25" spans="1:3" ht="28.5">
      <c r="A25" s="74" t="s">
        <v>253</v>
      </c>
      <c r="B25" s="75" t="s">
        <v>559</v>
      </c>
      <c r="C25" s="76">
        <v>26755810.47</v>
      </c>
    </row>
    <row r="26" spans="1:3" ht="42">
      <c r="A26" s="74" t="s">
        <v>254</v>
      </c>
      <c r="B26" s="75" t="s">
        <v>773</v>
      </c>
      <c r="C26" s="76">
        <v>16763.49</v>
      </c>
    </row>
    <row r="27" spans="1:3" ht="14.25">
      <c r="A27" s="74" t="s">
        <v>807</v>
      </c>
      <c r="B27" s="75" t="s">
        <v>774</v>
      </c>
      <c r="C27" s="76">
        <v>1628.17</v>
      </c>
    </row>
    <row r="28" spans="1:3" ht="14.25">
      <c r="A28" s="74" t="s">
        <v>808</v>
      </c>
      <c r="B28" s="75" t="s">
        <v>774</v>
      </c>
      <c r="C28" s="76">
        <v>1628.17</v>
      </c>
    </row>
    <row r="29" spans="1:3" ht="28.5">
      <c r="A29" s="74" t="s">
        <v>255</v>
      </c>
      <c r="B29" s="75" t="s">
        <v>560</v>
      </c>
      <c r="C29" s="76">
        <v>1516901.86</v>
      </c>
    </row>
    <row r="30" spans="1:3" ht="42">
      <c r="A30" s="74" t="s">
        <v>256</v>
      </c>
      <c r="B30" s="75" t="s">
        <v>561</v>
      </c>
      <c r="C30" s="76">
        <v>1516901.86</v>
      </c>
    </row>
    <row r="31" spans="1:3" ht="14.25">
      <c r="A31" s="74" t="s">
        <v>257</v>
      </c>
      <c r="B31" s="75" t="s">
        <v>562</v>
      </c>
      <c r="C31" s="76">
        <v>71759621.39</v>
      </c>
    </row>
    <row r="32" spans="1:3" ht="14.25">
      <c r="A32" s="74" t="s">
        <v>258</v>
      </c>
      <c r="B32" s="75" t="s">
        <v>563</v>
      </c>
      <c r="C32" s="76">
        <v>10319944.42</v>
      </c>
    </row>
    <row r="33" spans="1:3" ht="42">
      <c r="A33" s="74" t="s">
        <v>259</v>
      </c>
      <c r="B33" s="75" t="s">
        <v>564</v>
      </c>
      <c r="C33" s="76">
        <v>10319944.42</v>
      </c>
    </row>
    <row r="34" spans="1:3" ht="14.25">
      <c r="A34" s="74" t="s">
        <v>260</v>
      </c>
      <c r="B34" s="75" t="s">
        <v>565</v>
      </c>
      <c r="C34" s="76">
        <v>61439676.97</v>
      </c>
    </row>
    <row r="35" spans="1:3" ht="14.25">
      <c r="A35" s="74" t="s">
        <v>261</v>
      </c>
      <c r="B35" s="75" t="s">
        <v>566</v>
      </c>
      <c r="C35" s="76">
        <v>44860587.12</v>
      </c>
    </row>
    <row r="36" spans="1:3" ht="28.5">
      <c r="A36" s="74" t="s">
        <v>262</v>
      </c>
      <c r="B36" s="75" t="s">
        <v>567</v>
      </c>
      <c r="C36" s="76">
        <v>44860587.12</v>
      </c>
    </row>
    <row r="37" spans="1:3" ht="14.25">
      <c r="A37" s="74" t="s">
        <v>263</v>
      </c>
      <c r="B37" s="75" t="s">
        <v>568</v>
      </c>
      <c r="C37" s="76">
        <v>16579089.85</v>
      </c>
    </row>
    <row r="38" spans="1:3" ht="42">
      <c r="A38" s="74" t="s">
        <v>264</v>
      </c>
      <c r="B38" s="75" t="s">
        <v>775</v>
      </c>
      <c r="C38" s="76">
        <v>16579089.85</v>
      </c>
    </row>
    <row r="39" spans="1:3" ht="28.5">
      <c r="A39" s="74" t="s">
        <v>265</v>
      </c>
      <c r="B39" s="75" t="s">
        <v>569</v>
      </c>
      <c r="C39" s="76">
        <v>133420.89</v>
      </c>
    </row>
    <row r="40" spans="1:3" ht="14.25">
      <c r="A40" s="74" t="s">
        <v>266</v>
      </c>
      <c r="B40" s="75" t="s">
        <v>570</v>
      </c>
      <c r="C40" s="76">
        <v>133420.89</v>
      </c>
    </row>
    <row r="41" spans="1:3" ht="28.5">
      <c r="A41" s="74" t="s">
        <v>267</v>
      </c>
      <c r="B41" s="75" t="s">
        <v>571</v>
      </c>
      <c r="C41" s="76">
        <v>133420.89</v>
      </c>
    </row>
    <row r="42" spans="1:3" ht="14.25">
      <c r="A42" s="74" t="s">
        <v>268</v>
      </c>
      <c r="B42" s="75" t="s">
        <v>572</v>
      </c>
      <c r="C42" s="76">
        <v>4982135.3</v>
      </c>
    </row>
    <row r="43" spans="1:3" ht="28.5">
      <c r="A43" s="74" t="s">
        <v>269</v>
      </c>
      <c r="B43" s="75" t="s">
        <v>573</v>
      </c>
      <c r="C43" s="76">
        <v>4947135.3</v>
      </c>
    </row>
    <row r="44" spans="1:3" ht="42">
      <c r="A44" s="74" t="s">
        <v>270</v>
      </c>
      <c r="B44" s="75" t="s">
        <v>574</v>
      </c>
      <c r="C44" s="76">
        <v>4947135.3</v>
      </c>
    </row>
    <row r="45" spans="1:3" ht="42">
      <c r="A45" s="74" t="s">
        <v>271</v>
      </c>
      <c r="B45" s="75" t="s">
        <v>575</v>
      </c>
      <c r="C45" s="76">
        <v>35000</v>
      </c>
    </row>
    <row r="46" spans="1:3" ht="28.5">
      <c r="A46" s="74" t="s">
        <v>272</v>
      </c>
      <c r="B46" s="75" t="s">
        <v>576</v>
      </c>
      <c r="C46" s="76">
        <v>35000</v>
      </c>
    </row>
    <row r="47" spans="1:3" ht="42">
      <c r="A47" s="74" t="s">
        <v>273</v>
      </c>
      <c r="B47" s="75" t="s">
        <v>577</v>
      </c>
      <c r="C47" s="76">
        <v>307.39</v>
      </c>
    </row>
    <row r="48" spans="1:3" ht="28.5">
      <c r="A48" s="74" t="s">
        <v>274</v>
      </c>
      <c r="B48" s="75" t="s">
        <v>776</v>
      </c>
      <c r="C48" s="76">
        <v>7.57</v>
      </c>
    </row>
    <row r="49" spans="1:3" ht="42">
      <c r="A49" s="74" t="s">
        <v>275</v>
      </c>
      <c r="B49" s="75" t="s">
        <v>777</v>
      </c>
      <c r="C49" s="76">
        <v>7.57</v>
      </c>
    </row>
    <row r="50" spans="1:3" ht="28.5">
      <c r="A50" s="74" t="s">
        <v>276</v>
      </c>
      <c r="B50" s="75" t="s">
        <v>578</v>
      </c>
      <c r="C50" s="76">
        <v>244.67</v>
      </c>
    </row>
    <row r="51" spans="1:3" ht="14.25">
      <c r="A51" s="74" t="s">
        <v>277</v>
      </c>
      <c r="B51" s="75" t="s">
        <v>579</v>
      </c>
      <c r="C51" s="76">
        <v>244.67</v>
      </c>
    </row>
    <row r="52" spans="1:3" ht="28.5">
      <c r="A52" s="74" t="s">
        <v>809</v>
      </c>
      <c r="B52" s="75" t="s">
        <v>778</v>
      </c>
      <c r="C52" s="76">
        <v>55.15</v>
      </c>
    </row>
    <row r="53" spans="1:3" ht="42">
      <c r="A53" s="74" t="s">
        <v>810</v>
      </c>
      <c r="B53" s="75" t="s">
        <v>779</v>
      </c>
      <c r="C53" s="76">
        <v>15.2</v>
      </c>
    </row>
    <row r="54" spans="1:3" ht="56.25">
      <c r="A54" s="74" t="s">
        <v>811</v>
      </c>
      <c r="B54" s="75" t="s">
        <v>780</v>
      </c>
      <c r="C54" s="76">
        <v>15.2</v>
      </c>
    </row>
    <row r="55" spans="1:3" ht="14.25">
      <c r="A55" s="74" t="s">
        <v>812</v>
      </c>
      <c r="B55" s="75" t="s">
        <v>781</v>
      </c>
      <c r="C55" s="76">
        <v>39.95</v>
      </c>
    </row>
    <row r="56" spans="1:3" ht="28.5">
      <c r="A56" s="74" t="s">
        <v>813</v>
      </c>
      <c r="B56" s="75" t="s">
        <v>782</v>
      </c>
      <c r="C56" s="76">
        <v>39.95</v>
      </c>
    </row>
    <row r="57" spans="1:3" ht="42">
      <c r="A57" s="74" t="s">
        <v>278</v>
      </c>
      <c r="B57" s="75" t="s">
        <v>580</v>
      </c>
      <c r="C57" s="76">
        <v>17536078.11</v>
      </c>
    </row>
    <row r="58" spans="1:3" ht="84">
      <c r="A58" s="74" t="s">
        <v>279</v>
      </c>
      <c r="B58" s="75" t="s">
        <v>581</v>
      </c>
      <c r="C58" s="76">
        <v>24695</v>
      </c>
    </row>
    <row r="59" spans="1:3" ht="56.25">
      <c r="A59" s="74" t="s">
        <v>280</v>
      </c>
      <c r="B59" s="75" t="s">
        <v>582</v>
      </c>
      <c r="C59" s="76">
        <v>24695</v>
      </c>
    </row>
    <row r="60" spans="1:3" ht="84">
      <c r="A60" s="74" t="s">
        <v>281</v>
      </c>
      <c r="B60" s="75" t="s">
        <v>583</v>
      </c>
      <c r="C60" s="76">
        <v>15935588.63</v>
      </c>
    </row>
    <row r="61" spans="1:3" ht="70.5">
      <c r="A61" s="74" t="s">
        <v>282</v>
      </c>
      <c r="B61" s="75" t="s">
        <v>584</v>
      </c>
      <c r="C61" s="76">
        <v>12254582.91</v>
      </c>
    </row>
    <row r="62" spans="1:3" ht="84">
      <c r="A62" s="74" t="s">
        <v>283</v>
      </c>
      <c r="B62" s="75" t="s">
        <v>585</v>
      </c>
      <c r="C62" s="76">
        <v>12254582.91</v>
      </c>
    </row>
    <row r="63" spans="1:3" ht="84">
      <c r="A63" s="74" t="s">
        <v>284</v>
      </c>
      <c r="B63" s="75" t="s">
        <v>586</v>
      </c>
      <c r="C63" s="76">
        <v>49259.7</v>
      </c>
    </row>
    <row r="64" spans="1:3" ht="70.5">
      <c r="A64" s="74" t="s">
        <v>285</v>
      </c>
      <c r="B64" s="75" t="s">
        <v>587</v>
      </c>
      <c r="C64" s="76">
        <v>49259.7</v>
      </c>
    </row>
    <row r="65" spans="1:3" ht="42">
      <c r="A65" s="74" t="s">
        <v>814</v>
      </c>
      <c r="B65" s="75" t="s">
        <v>783</v>
      </c>
      <c r="C65" s="76">
        <v>3631746.02</v>
      </c>
    </row>
    <row r="66" spans="1:3" ht="42">
      <c r="A66" s="74" t="s">
        <v>815</v>
      </c>
      <c r="B66" s="75" t="s">
        <v>784</v>
      </c>
      <c r="C66" s="76">
        <v>3631746.02</v>
      </c>
    </row>
    <row r="67" spans="1:3" ht="42">
      <c r="A67" s="74" t="s">
        <v>816</v>
      </c>
      <c r="B67" s="75" t="s">
        <v>785</v>
      </c>
      <c r="C67" s="76">
        <v>13236.93</v>
      </c>
    </row>
    <row r="68" spans="1:3" ht="42">
      <c r="A68" s="74" t="s">
        <v>817</v>
      </c>
      <c r="B68" s="75" t="s">
        <v>786</v>
      </c>
      <c r="C68" s="76">
        <v>13236.93</v>
      </c>
    </row>
    <row r="69" spans="1:3" ht="112.5">
      <c r="A69" s="74" t="s">
        <v>818</v>
      </c>
      <c r="B69" s="75" t="s">
        <v>787</v>
      </c>
      <c r="C69" s="76">
        <v>13236.93</v>
      </c>
    </row>
    <row r="70" spans="1:3" ht="28.5">
      <c r="A70" s="74" t="s">
        <v>286</v>
      </c>
      <c r="B70" s="75" t="s">
        <v>588</v>
      </c>
      <c r="C70" s="76">
        <v>43178</v>
      </c>
    </row>
    <row r="71" spans="1:3" ht="56.25">
      <c r="A71" s="74" t="s">
        <v>287</v>
      </c>
      <c r="B71" s="75" t="s">
        <v>589</v>
      </c>
      <c r="C71" s="76">
        <v>43178</v>
      </c>
    </row>
    <row r="72" spans="1:3" ht="56.25">
      <c r="A72" s="74" t="s">
        <v>288</v>
      </c>
      <c r="B72" s="75" t="s">
        <v>590</v>
      </c>
      <c r="C72" s="76">
        <v>43178</v>
      </c>
    </row>
    <row r="73" spans="1:3" ht="84">
      <c r="A73" s="74" t="s">
        <v>289</v>
      </c>
      <c r="B73" s="75" t="s">
        <v>591</v>
      </c>
      <c r="C73" s="76">
        <v>1519379.55</v>
      </c>
    </row>
    <row r="74" spans="1:3" ht="84">
      <c r="A74" s="74" t="s">
        <v>290</v>
      </c>
      <c r="B74" s="75" t="s">
        <v>592</v>
      </c>
      <c r="C74" s="76">
        <v>1519379.55</v>
      </c>
    </row>
    <row r="75" spans="1:3" ht="84">
      <c r="A75" s="74" t="s">
        <v>291</v>
      </c>
      <c r="B75" s="75" t="s">
        <v>593</v>
      </c>
      <c r="C75" s="76">
        <v>1519379.55</v>
      </c>
    </row>
    <row r="76" spans="1:3" ht="28.5">
      <c r="A76" s="74" t="s">
        <v>292</v>
      </c>
      <c r="B76" s="75" t="s">
        <v>594</v>
      </c>
      <c r="C76" s="76">
        <v>1489270.95</v>
      </c>
    </row>
    <row r="77" spans="1:3" ht="14.25">
      <c r="A77" s="74" t="s">
        <v>293</v>
      </c>
      <c r="B77" s="75" t="s">
        <v>595</v>
      </c>
      <c r="C77" s="76">
        <v>1489270.95</v>
      </c>
    </row>
    <row r="78" spans="1:3" ht="28.5">
      <c r="A78" s="74" t="s">
        <v>294</v>
      </c>
      <c r="B78" s="75" t="s">
        <v>788</v>
      </c>
      <c r="C78" s="76">
        <v>64833.66</v>
      </c>
    </row>
    <row r="79" spans="1:3" ht="28.5">
      <c r="A79" s="74" t="s">
        <v>295</v>
      </c>
      <c r="B79" s="75" t="s">
        <v>596</v>
      </c>
      <c r="C79" s="76">
        <v>67.7</v>
      </c>
    </row>
    <row r="80" spans="1:3" ht="28.5">
      <c r="A80" s="74" t="s">
        <v>296</v>
      </c>
      <c r="B80" s="75" t="s">
        <v>597</v>
      </c>
      <c r="C80" s="76">
        <v>429880.6</v>
      </c>
    </row>
    <row r="81" spans="1:3" ht="28.5">
      <c r="A81" s="74" t="s">
        <v>297</v>
      </c>
      <c r="B81" s="75" t="s">
        <v>598</v>
      </c>
      <c r="C81" s="76">
        <v>994488.99</v>
      </c>
    </row>
    <row r="82" spans="1:3" ht="28.5">
      <c r="A82" s="74" t="s">
        <v>298</v>
      </c>
      <c r="B82" s="75" t="s">
        <v>599</v>
      </c>
      <c r="C82" s="76">
        <v>1013955.98</v>
      </c>
    </row>
    <row r="83" spans="1:3" ht="14.25">
      <c r="A83" s="74" t="s">
        <v>819</v>
      </c>
      <c r="B83" s="75" t="s">
        <v>789</v>
      </c>
      <c r="C83" s="76">
        <v>381751.06</v>
      </c>
    </row>
    <row r="84" spans="1:3" ht="14.25">
      <c r="A84" s="74" t="s">
        <v>820</v>
      </c>
      <c r="B84" s="75" t="s">
        <v>790</v>
      </c>
      <c r="C84" s="76">
        <v>381751.06</v>
      </c>
    </row>
    <row r="85" spans="1:3" ht="28.5">
      <c r="A85" s="74" t="s">
        <v>821</v>
      </c>
      <c r="B85" s="75" t="s">
        <v>791</v>
      </c>
      <c r="C85" s="76">
        <v>381751.06</v>
      </c>
    </row>
    <row r="86" spans="1:3" ht="14.25">
      <c r="A86" s="74" t="s">
        <v>299</v>
      </c>
      <c r="B86" s="75" t="s">
        <v>600</v>
      </c>
      <c r="C86" s="76">
        <v>632204.92</v>
      </c>
    </row>
    <row r="87" spans="1:3" ht="14.25">
      <c r="A87" s="74" t="s">
        <v>300</v>
      </c>
      <c r="B87" s="75" t="s">
        <v>601</v>
      </c>
      <c r="C87" s="76">
        <v>632204.92</v>
      </c>
    </row>
    <row r="88" spans="1:3" ht="28.5">
      <c r="A88" s="74" t="s">
        <v>301</v>
      </c>
      <c r="B88" s="75" t="s">
        <v>602</v>
      </c>
      <c r="C88" s="76">
        <v>632204.92</v>
      </c>
    </row>
    <row r="89" spans="1:3" ht="28.5">
      <c r="A89" s="74" t="s">
        <v>302</v>
      </c>
      <c r="B89" s="75" t="s">
        <v>603</v>
      </c>
      <c r="C89" s="76">
        <v>6533986.08</v>
      </c>
    </row>
    <row r="90" spans="1:3" ht="84">
      <c r="A90" s="74" t="s">
        <v>303</v>
      </c>
      <c r="B90" s="75" t="s">
        <v>604</v>
      </c>
      <c r="C90" s="76">
        <v>1397823.11</v>
      </c>
    </row>
    <row r="91" spans="1:3" ht="98.25">
      <c r="A91" s="74" t="s">
        <v>304</v>
      </c>
      <c r="B91" s="75" t="s">
        <v>605</v>
      </c>
      <c r="C91" s="76">
        <v>1397823.11</v>
      </c>
    </row>
    <row r="92" spans="1:3" ht="84">
      <c r="A92" s="74" t="s">
        <v>305</v>
      </c>
      <c r="B92" s="75" t="s">
        <v>606</v>
      </c>
      <c r="C92" s="76">
        <v>1397823.11</v>
      </c>
    </row>
    <row r="93" spans="1:3" ht="28.5">
      <c r="A93" s="74" t="s">
        <v>306</v>
      </c>
      <c r="B93" s="75" t="s">
        <v>607</v>
      </c>
      <c r="C93" s="76">
        <v>5136162.97</v>
      </c>
    </row>
    <row r="94" spans="1:3" ht="42">
      <c r="A94" s="74" t="s">
        <v>307</v>
      </c>
      <c r="B94" s="75" t="s">
        <v>608</v>
      </c>
      <c r="C94" s="76">
        <v>5131899.57</v>
      </c>
    </row>
    <row r="95" spans="1:3" ht="56.25">
      <c r="A95" s="74" t="s">
        <v>308</v>
      </c>
      <c r="B95" s="75" t="s">
        <v>609</v>
      </c>
      <c r="C95" s="76">
        <v>5131899.57</v>
      </c>
    </row>
    <row r="96" spans="1:3" ht="56.25">
      <c r="A96" s="74" t="s">
        <v>309</v>
      </c>
      <c r="B96" s="75" t="s">
        <v>610</v>
      </c>
      <c r="C96" s="76">
        <v>4263.4</v>
      </c>
    </row>
    <row r="97" spans="1:3" ht="56.25">
      <c r="A97" s="74" t="s">
        <v>310</v>
      </c>
      <c r="B97" s="75" t="s">
        <v>611</v>
      </c>
      <c r="C97" s="76">
        <v>4263.4</v>
      </c>
    </row>
    <row r="98" spans="1:3" ht="14.25">
      <c r="A98" s="74" t="s">
        <v>311</v>
      </c>
      <c r="B98" s="75" t="s">
        <v>612</v>
      </c>
      <c r="C98" s="76">
        <v>2337323.92</v>
      </c>
    </row>
    <row r="99" spans="1:3" ht="28.5">
      <c r="A99" s="74" t="s">
        <v>312</v>
      </c>
      <c r="B99" s="75" t="s">
        <v>613</v>
      </c>
      <c r="C99" s="76">
        <v>200700.78</v>
      </c>
    </row>
    <row r="100" spans="1:3" ht="84">
      <c r="A100" s="74" t="s">
        <v>313</v>
      </c>
      <c r="B100" s="75" t="s">
        <v>792</v>
      </c>
      <c r="C100" s="76">
        <v>134622.4</v>
      </c>
    </row>
    <row r="101" spans="1:3" ht="56.25">
      <c r="A101" s="74" t="s">
        <v>314</v>
      </c>
      <c r="B101" s="75" t="s">
        <v>614</v>
      </c>
      <c r="C101" s="76">
        <v>66078.38</v>
      </c>
    </row>
    <row r="102" spans="1:3" ht="56.25">
      <c r="A102" s="74" t="s">
        <v>315</v>
      </c>
      <c r="B102" s="75" t="s">
        <v>615</v>
      </c>
      <c r="C102" s="76">
        <v>10000</v>
      </c>
    </row>
    <row r="103" spans="1:3" ht="56.25">
      <c r="A103" s="74" t="s">
        <v>316</v>
      </c>
      <c r="B103" s="75" t="s">
        <v>616</v>
      </c>
      <c r="C103" s="76">
        <v>59986.98</v>
      </c>
    </row>
    <row r="104" spans="1:3" ht="56.25">
      <c r="A104" s="74" t="s">
        <v>317</v>
      </c>
      <c r="B104" s="75" t="s">
        <v>617</v>
      </c>
      <c r="C104" s="76">
        <v>24000</v>
      </c>
    </row>
    <row r="105" spans="1:3" ht="56.25">
      <c r="A105" s="74" t="s">
        <v>318</v>
      </c>
      <c r="B105" s="75" t="s">
        <v>793</v>
      </c>
      <c r="C105" s="76">
        <v>35986.98</v>
      </c>
    </row>
    <row r="106" spans="1:3" ht="42">
      <c r="A106" s="74" t="s">
        <v>319</v>
      </c>
      <c r="B106" s="75" t="s">
        <v>618</v>
      </c>
      <c r="C106" s="76">
        <v>267145.44</v>
      </c>
    </row>
    <row r="107" spans="1:3" ht="56.25">
      <c r="A107" s="74" t="s">
        <v>320</v>
      </c>
      <c r="B107" s="75" t="s">
        <v>619</v>
      </c>
      <c r="C107" s="76">
        <v>267145.44</v>
      </c>
    </row>
    <row r="108" spans="1:3" ht="112.5">
      <c r="A108" s="74" t="s">
        <v>321</v>
      </c>
      <c r="B108" s="75" t="s">
        <v>620</v>
      </c>
      <c r="C108" s="76">
        <v>110100</v>
      </c>
    </row>
    <row r="109" spans="1:3" ht="42">
      <c r="A109" s="74" t="s">
        <v>322</v>
      </c>
      <c r="B109" s="75" t="s">
        <v>621</v>
      </c>
      <c r="C109" s="76">
        <v>13100</v>
      </c>
    </row>
    <row r="110" spans="1:3" ht="28.5">
      <c r="A110" s="74" t="s">
        <v>323</v>
      </c>
      <c r="B110" s="75" t="s">
        <v>622</v>
      </c>
      <c r="C110" s="76">
        <v>20000</v>
      </c>
    </row>
    <row r="111" spans="1:3" ht="28.5">
      <c r="A111" s="74" t="s">
        <v>324</v>
      </c>
      <c r="B111" s="75" t="s">
        <v>623</v>
      </c>
      <c r="C111" s="76">
        <v>77000</v>
      </c>
    </row>
    <row r="112" spans="1:3" ht="56.25">
      <c r="A112" s="74" t="s">
        <v>325</v>
      </c>
      <c r="B112" s="75" t="s">
        <v>624</v>
      </c>
      <c r="C112" s="76">
        <v>268700</v>
      </c>
    </row>
    <row r="113" spans="1:3" ht="56.25">
      <c r="A113" s="74" t="s">
        <v>326</v>
      </c>
      <c r="B113" s="75" t="s">
        <v>232</v>
      </c>
      <c r="C113" s="76">
        <v>6000</v>
      </c>
    </row>
    <row r="114" spans="1:3" ht="70.5">
      <c r="A114" s="74" t="s">
        <v>327</v>
      </c>
      <c r="B114" s="75" t="s">
        <v>233</v>
      </c>
      <c r="C114" s="76">
        <v>6000</v>
      </c>
    </row>
    <row r="115" spans="1:3" ht="70.5">
      <c r="A115" s="74" t="s">
        <v>328</v>
      </c>
      <c r="B115" s="75" t="s">
        <v>625</v>
      </c>
      <c r="C115" s="76">
        <v>61010.1</v>
      </c>
    </row>
    <row r="116" spans="1:3" ht="42">
      <c r="A116" s="74" t="s">
        <v>329</v>
      </c>
      <c r="B116" s="75" t="s">
        <v>626</v>
      </c>
      <c r="C116" s="76">
        <v>53100</v>
      </c>
    </row>
    <row r="117" spans="1:3" ht="56.25">
      <c r="A117" s="74" t="s">
        <v>330</v>
      </c>
      <c r="B117" s="75" t="s">
        <v>627</v>
      </c>
      <c r="C117" s="76">
        <v>53100</v>
      </c>
    </row>
    <row r="118" spans="1:3" ht="28.5">
      <c r="A118" s="74" t="s">
        <v>331</v>
      </c>
      <c r="B118" s="75" t="s">
        <v>628</v>
      </c>
      <c r="C118" s="76">
        <v>1300580.62</v>
      </c>
    </row>
    <row r="119" spans="1:3" ht="42">
      <c r="A119" s="74" t="s">
        <v>332</v>
      </c>
      <c r="B119" s="75" t="s">
        <v>629</v>
      </c>
      <c r="C119" s="76">
        <v>1300580.62</v>
      </c>
    </row>
    <row r="120" spans="1:3" ht="14.25">
      <c r="A120" s="74" t="s">
        <v>333</v>
      </c>
      <c r="B120" s="75" t="s">
        <v>630</v>
      </c>
      <c r="C120" s="76">
        <v>267945.17</v>
      </c>
    </row>
    <row r="121" spans="1:3" ht="14.25">
      <c r="A121" s="74" t="s">
        <v>334</v>
      </c>
      <c r="B121" s="75" t="s">
        <v>631</v>
      </c>
      <c r="C121" s="76">
        <v>267945.17</v>
      </c>
    </row>
    <row r="122" spans="1:3" ht="28.5">
      <c r="A122" s="74" t="s">
        <v>335</v>
      </c>
      <c r="B122" s="75" t="s">
        <v>632</v>
      </c>
      <c r="C122" s="76">
        <v>267945.17</v>
      </c>
    </row>
    <row r="123" spans="1:3" ht="14.25">
      <c r="A123" s="74" t="s">
        <v>336</v>
      </c>
      <c r="B123" s="75" t="s">
        <v>633</v>
      </c>
      <c r="C123" s="76">
        <v>563046706.66</v>
      </c>
    </row>
    <row r="124" spans="1:3" ht="42">
      <c r="A124" s="74" t="s">
        <v>337</v>
      </c>
      <c r="B124" s="75" t="s">
        <v>634</v>
      </c>
      <c r="C124" s="76">
        <v>566149334.07</v>
      </c>
    </row>
    <row r="125" spans="1:3" ht="28.5">
      <c r="A125" s="74" t="s">
        <v>822</v>
      </c>
      <c r="B125" s="75" t="s">
        <v>234</v>
      </c>
      <c r="C125" s="76">
        <v>232777000</v>
      </c>
    </row>
    <row r="126" spans="1:3" ht="14.25">
      <c r="A126" s="74" t="s">
        <v>823</v>
      </c>
      <c r="B126" s="75" t="s">
        <v>635</v>
      </c>
      <c r="C126" s="76">
        <v>222452400</v>
      </c>
    </row>
    <row r="127" spans="1:3" ht="28.5">
      <c r="A127" s="74" t="s">
        <v>824</v>
      </c>
      <c r="B127" s="75" t="s">
        <v>636</v>
      </c>
      <c r="C127" s="76">
        <v>222452400</v>
      </c>
    </row>
    <row r="128" spans="1:3" ht="28.5">
      <c r="A128" s="74" t="s">
        <v>825</v>
      </c>
      <c r="B128" s="75" t="s">
        <v>235</v>
      </c>
      <c r="C128" s="76">
        <v>10324600</v>
      </c>
    </row>
    <row r="129" spans="1:3" ht="28.5">
      <c r="A129" s="74" t="s">
        <v>826</v>
      </c>
      <c r="B129" s="75" t="s">
        <v>236</v>
      </c>
      <c r="C129" s="76">
        <v>10324600</v>
      </c>
    </row>
    <row r="130" spans="1:3" ht="28.5">
      <c r="A130" s="74" t="s">
        <v>827</v>
      </c>
      <c r="B130" s="75" t="s">
        <v>637</v>
      </c>
      <c r="C130" s="76">
        <v>77190179.25</v>
      </c>
    </row>
    <row r="131" spans="1:3" ht="28.5">
      <c r="A131" s="74" t="s">
        <v>828</v>
      </c>
      <c r="B131" s="75" t="s">
        <v>638</v>
      </c>
      <c r="C131" s="76">
        <v>530372.94</v>
      </c>
    </row>
    <row r="132" spans="1:3" ht="28.5">
      <c r="A132" s="74" t="s">
        <v>829</v>
      </c>
      <c r="B132" s="75" t="s">
        <v>639</v>
      </c>
      <c r="C132" s="76">
        <v>530372.94</v>
      </c>
    </row>
    <row r="133" spans="1:3" ht="84">
      <c r="A133" s="74" t="s">
        <v>830</v>
      </c>
      <c r="B133" s="75" t="s">
        <v>794</v>
      </c>
      <c r="C133" s="76">
        <v>46058850</v>
      </c>
    </row>
    <row r="134" spans="1:3" ht="84">
      <c r="A134" s="74" t="s">
        <v>831</v>
      </c>
      <c r="B134" s="75" t="s">
        <v>795</v>
      </c>
      <c r="C134" s="76">
        <v>46058850</v>
      </c>
    </row>
    <row r="135" spans="1:3" ht="112.5">
      <c r="A135" s="74" t="s">
        <v>832</v>
      </c>
      <c r="B135" s="75" t="s">
        <v>796</v>
      </c>
      <c r="C135" s="76">
        <v>1107.59</v>
      </c>
    </row>
    <row r="136" spans="1:3" ht="112.5">
      <c r="A136" s="74" t="s">
        <v>833</v>
      </c>
      <c r="B136" s="75" t="s">
        <v>797</v>
      </c>
      <c r="C136" s="76">
        <v>1107.59</v>
      </c>
    </row>
    <row r="137" spans="1:3" ht="84">
      <c r="A137" s="74" t="s">
        <v>834</v>
      </c>
      <c r="B137" s="75" t="s">
        <v>798</v>
      </c>
      <c r="C137" s="76">
        <v>204</v>
      </c>
    </row>
    <row r="138" spans="1:3" ht="84">
      <c r="A138" s="74" t="s">
        <v>835</v>
      </c>
      <c r="B138" s="75" t="s">
        <v>799</v>
      </c>
      <c r="C138" s="76">
        <v>204</v>
      </c>
    </row>
    <row r="139" spans="1:3" ht="14.25">
      <c r="A139" s="74" t="s">
        <v>836</v>
      </c>
      <c r="B139" s="75" t="s">
        <v>800</v>
      </c>
      <c r="C139" s="76">
        <v>22184</v>
      </c>
    </row>
    <row r="140" spans="1:3" ht="28.5">
      <c r="A140" s="74" t="s">
        <v>837</v>
      </c>
      <c r="B140" s="75" t="s">
        <v>801</v>
      </c>
      <c r="C140" s="76">
        <v>22184</v>
      </c>
    </row>
    <row r="141" spans="1:3" ht="56.25">
      <c r="A141" s="74" t="s">
        <v>838</v>
      </c>
      <c r="B141" s="75" t="s">
        <v>802</v>
      </c>
      <c r="C141" s="76">
        <v>15259981.15</v>
      </c>
    </row>
    <row r="142" spans="1:3" ht="56.25">
      <c r="A142" s="74" t="s">
        <v>839</v>
      </c>
      <c r="B142" s="75" t="s">
        <v>803</v>
      </c>
      <c r="C142" s="76">
        <v>15259981.15</v>
      </c>
    </row>
    <row r="143" spans="1:3" ht="14.25">
      <c r="A143" s="74" t="s">
        <v>840</v>
      </c>
      <c r="B143" s="75" t="s">
        <v>640</v>
      </c>
      <c r="C143" s="76">
        <v>15317479.57</v>
      </c>
    </row>
    <row r="144" spans="1:3" ht="14.25">
      <c r="A144" s="74" t="s">
        <v>841</v>
      </c>
      <c r="B144" s="75" t="s">
        <v>641</v>
      </c>
      <c r="C144" s="76">
        <v>15317479.57</v>
      </c>
    </row>
    <row r="145" spans="1:3" ht="28.5">
      <c r="A145" s="74" t="s">
        <v>842</v>
      </c>
      <c r="B145" s="75" t="s">
        <v>237</v>
      </c>
      <c r="C145" s="76">
        <v>256182154.82</v>
      </c>
    </row>
    <row r="146" spans="1:3" ht="42">
      <c r="A146" s="74" t="s">
        <v>843</v>
      </c>
      <c r="B146" s="75" t="s">
        <v>642</v>
      </c>
      <c r="C146" s="76">
        <v>9888916.66</v>
      </c>
    </row>
    <row r="147" spans="1:3" ht="42">
      <c r="A147" s="74" t="s">
        <v>844</v>
      </c>
      <c r="B147" s="75" t="s">
        <v>643</v>
      </c>
      <c r="C147" s="76">
        <v>9888916.66</v>
      </c>
    </row>
    <row r="148" spans="1:3" ht="70.5">
      <c r="A148" s="74" t="s">
        <v>845</v>
      </c>
      <c r="B148" s="75" t="s">
        <v>804</v>
      </c>
      <c r="C148" s="76">
        <v>5592600</v>
      </c>
    </row>
    <row r="149" spans="1:3" ht="70.5">
      <c r="A149" s="74" t="s">
        <v>846</v>
      </c>
      <c r="B149" s="75" t="s">
        <v>805</v>
      </c>
      <c r="C149" s="76">
        <v>5592600</v>
      </c>
    </row>
    <row r="150" spans="1:3" ht="14.25">
      <c r="A150" s="74" t="s">
        <v>847</v>
      </c>
      <c r="B150" s="75" t="s">
        <v>644</v>
      </c>
      <c r="C150" s="76">
        <v>240700638.16</v>
      </c>
    </row>
    <row r="151" spans="1:3" ht="14.25">
      <c r="A151" s="74" t="s">
        <v>848</v>
      </c>
      <c r="B151" s="75" t="s">
        <v>645</v>
      </c>
      <c r="C151" s="76">
        <v>240700638.16</v>
      </c>
    </row>
    <row r="152" spans="1:3" ht="42">
      <c r="A152" s="74" t="s">
        <v>338</v>
      </c>
      <c r="B152" s="75" t="s">
        <v>646</v>
      </c>
      <c r="C152" s="76">
        <v>-3102627.41</v>
      </c>
    </row>
    <row r="153" spans="1:3" ht="42">
      <c r="A153" s="74" t="s">
        <v>849</v>
      </c>
      <c r="B153" s="75" t="s">
        <v>647</v>
      </c>
      <c r="C153" s="76">
        <v>-3102627.41</v>
      </c>
    </row>
    <row r="154" spans="1:3" ht="42">
      <c r="A154" s="74" t="s">
        <v>850</v>
      </c>
      <c r="B154" s="75" t="s">
        <v>806</v>
      </c>
      <c r="C154" s="76">
        <v>-3102627.41</v>
      </c>
    </row>
    <row r="155" ht="14.25">
      <c r="C155" s="52"/>
    </row>
    <row r="271" ht="36" customHeight="1"/>
  </sheetData>
  <sheetProtection/>
  <mergeCells count="4">
    <mergeCell ref="A3:C3"/>
    <mergeCell ref="B5:B7"/>
    <mergeCell ref="A5:A7"/>
    <mergeCell ref="C5:C7"/>
  </mergeCells>
  <printOptions/>
  <pageMargins left="0.7874015748031497" right="0.3937007874015748" top="0.3937007874015748" bottom="0.1968503937007874" header="0.3937007874015748" footer="0.5118110236220472"/>
  <pageSetup fitToHeight="1000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15"/>
  <sheetViews>
    <sheetView zoomScalePageLayoutView="0" workbookViewId="0" topLeftCell="A1">
      <selection activeCell="D2" sqref="D2:F2"/>
    </sheetView>
  </sheetViews>
  <sheetFormatPr defaultColWidth="9.140625" defaultRowHeight="15"/>
  <cols>
    <col min="1" max="1" width="40.140625" style="3" customWidth="1"/>
    <col min="2" max="2" width="14.8515625" style="4" customWidth="1"/>
    <col min="3" max="3" width="10.8515625" style="4" customWidth="1"/>
    <col min="4" max="4" width="12.140625" style="4" customWidth="1"/>
    <col min="5" max="5" width="9.7109375" style="4" customWidth="1"/>
    <col min="6" max="6" width="17.8515625" style="3" customWidth="1"/>
  </cols>
  <sheetData>
    <row r="1" spans="1:6" ht="54.75" customHeight="1">
      <c r="A1" s="14"/>
      <c r="B1" s="15"/>
      <c r="D1" s="107" t="s">
        <v>1270</v>
      </c>
      <c r="E1" s="108"/>
      <c r="F1" s="108"/>
    </row>
    <row r="2" spans="1:6" ht="19.5" customHeight="1">
      <c r="A2" s="14"/>
      <c r="B2" s="15"/>
      <c r="D2" s="116" t="s">
        <v>1271</v>
      </c>
      <c r="E2" s="117"/>
      <c r="F2" s="117"/>
    </row>
    <row r="3" spans="1:6" ht="37.5" customHeight="1">
      <c r="A3" s="113" t="s">
        <v>1246</v>
      </c>
      <c r="B3" s="113"/>
      <c r="C3" s="113"/>
      <c r="D3" s="113"/>
      <c r="E3" s="113"/>
      <c r="F3" s="113"/>
    </row>
    <row r="4" spans="1:6" ht="55.5">
      <c r="A4" s="17" t="s">
        <v>648</v>
      </c>
      <c r="B4" s="16" t="s">
        <v>649</v>
      </c>
      <c r="C4" s="16" t="s">
        <v>650</v>
      </c>
      <c r="D4" s="16" t="s">
        <v>651</v>
      </c>
      <c r="E4" s="16" t="s">
        <v>652</v>
      </c>
      <c r="F4" s="17" t="s">
        <v>1272</v>
      </c>
    </row>
    <row r="5" spans="1:6" ht="14.25">
      <c r="A5" s="77" t="s">
        <v>339</v>
      </c>
      <c r="B5" s="78" t="s">
        <v>539</v>
      </c>
      <c r="C5" s="78" t="s">
        <v>653</v>
      </c>
      <c r="D5" s="78" t="s">
        <v>340</v>
      </c>
      <c r="E5" s="78" t="s">
        <v>654</v>
      </c>
      <c r="F5" s="79">
        <v>99245975.73</v>
      </c>
    </row>
    <row r="6" spans="1:6" ht="14.25">
      <c r="A6" s="77" t="s">
        <v>118</v>
      </c>
      <c r="B6" s="78" t="s">
        <v>539</v>
      </c>
      <c r="C6" s="78" t="s">
        <v>655</v>
      </c>
      <c r="D6" s="78" t="s">
        <v>340</v>
      </c>
      <c r="E6" s="78" t="s">
        <v>654</v>
      </c>
      <c r="F6" s="79">
        <v>64249413.27</v>
      </c>
    </row>
    <row r="7" spans="1:6" ht="39">
      <c r="A7" s="77" t="s">
        <v>119</v>
      </c>
      <c r="B7" s="78" t="s">
        <v>539</v>
      </c>
      <c r="C7" s="78" t="s">
        <v>656</v>
      </c>
      <c r="D7" s="78" t="s">
        <v>340</v>
      </c>
      <c r="E7" s="78" t="s">
        <v>654</v>
      </c>
      <c r="F7" s="79">
        <v>1595451.64</v>
      </c>
    </row>
    <row r="8" spans="1:6" ht="25.5">
      <c r="A8" s="77" t="s">
        <v>868</v>
      </c>
      <c r="B8" s="78" t="s">
        <v>539</v>
      </c>
      <c r="C8" s="78" t="s">
        <v>656</v>
      </c>
      <c r="D8" s="78" t="s">
        <v>869</v>
      </c>
      <c r="E8" s="78" t="s">
        <v>654</v>
      </c>
      <c r="F8" s="79">
        <v>1595451.64</v>
      </c>
    </row>
    <row r="9" spans="1:6" ht="25.5">
      <c r="A9" s="77" t="s">
        <v>341</v>
      </c>
      <c r="B9" s="78" t="s">
        <v>539</v>
      </c>
      <c r="C9" s="78" t="s">
        <v>656</v>
      </c>
      <c r="D9" s="78" t="s">
        <v>869</v>
      </c>
      <c r="E9" s="78" t="s">
        <v>657</v>
      </c>
      <c r="F9" s="79">
        <v>1247247.74</v>
      </c>
    </row>
    <row r="10" spans="1:6" ht="39">
      <c r="A10" s="77" t="s">
        <v>344</v>
      </c>
      <c r="B10" s="78" t="s">
        <v>539</v>
      </c>
      <c r="C10" s="78" t="s">
        <v>656</v>
      </c>
      <c r="D10" s="78" t="s">
        <v>869</v>
      </c>
      <c r="E10" s="78" t="s">
        <v>659</v>
      </c>
      <c r="F10" s="79">
        <v>860</v>
      </c>
    </row>
    <row r="11" spans="1:6" ht="51.75">
      <c r="A11" s="77" t="s">
        <v>342</v>
      </c>
      <c r="B11" s="78" t="s">
        <v>539</v>
      </c>
      <c r="C11" s="78" t="s">
        <v>656</v>
      </c>
      <c r="D11" s="78" t="s">
        <v>869</v>
      </c>
      <c r="E11" s="78" t="s">
        <v>343</v>
      </c>
      <c r="F11" s="79">
        <v>317843.9</v>
      </c>
    </row>
    <row r="12" spans="1:6" ht="39">
      <c r="A12" s="77" t="s">
        <v>345</v>
      </c>
      <c r="B12" s="78" t="s">
        <v>539</v>
      </c>
      <c r="C12" s="78" t="s">
        <v>656</v>
      </c>
      <c r="D12" s="78" t="s">
        <v>869</v>
      </c>
      <c r="E12" s="78" t="s">
        <v>660</v>
      </c>
      <c r="F12" s="79">
        <v>29500</v>
      </c>
    </row>
    <row r="13" spans="1:6" ht="51.75">
      <c r="A13" s="77" t="s">
        <v>121</v>
      </c>
      <c r="B13" s="78" t="s">
        <v>539</v>
      </c>
      <c r="C13" s="78" t="s">
        <v>658</v>
      </c>
      <c r="D13" s="78" t="s">
        <v>340</v>
      </c>
      <c r="E13" s="78" t="s">
        <v>654</v>
      </c>
      <c r="F13" s="79">
        <v>33436195.54</v>
      </c>
    </row>
    <row r="14" spans="1:6" ht="39">
      <c r="A14" s="77" t="s">
        <v>870</v>
      </c>
      <c r="B14" s="78" t="s">
        <v>539</v>
      </c>
      <c r="C14" s="78" t="s">
        <v>658</v>
      </c>
      <c r="D14" s="78" t="s">
        <v>871</v>
      </c>
      <c r="E14" s="78" t="s">
        <v>654</v>
      </c>
      <c r="F14" s="79">
        <v>32479702.54</v>
      </c>
    </row>
    <row r="15" spans="1:6" ht="25.5">
      <c r="A15" s="77" t="s">
        <v>341</v>
      </c>
      <c r="B15" s="78" t="s">
        <v>539</v>
      </c>
      <c r="C15" s="78" t="s">
        <v>658</v>
      </c>
      <c r="D15" s="78" t="s">
        <v>871</v>
      </c>
      <c r="E15" s="78" t="s">
        <v>657</v>
      </c>
      <c r="F15" s="79">
        <v>24590982.91</v>
      </c>
    </row>
    <row r="16" spans="1:6" ht="39">
      <c r="A16" s="77" t="s">
        <v>344</v>
      </c>
      <c r="B16" s="78" t="s">
        <v>539</v>
      </c>
      <c r="C16" s="78" t="s">
        <v>658</v>
      </c>
      <c r="D16" s="78" t="s">
        <v>871</v>
      </c>
      <c r="E16" s="78" t="s">
        <v>659</v>
      </c>
      <c r="F16" s="79">
        <v>5123.18</v>
      </c>
    </row>
    <row r="17" spans="1:6" ht="51.75">
      <c r="A17" s="77" t="s">
        <v>342</v>
      </c>
      <c r="B17" s="78" t="s">
        <v>539</v>
      </c>
      <c r="C17" s="78" t="s">
        <v>658</v>
      </c>
      <c r="D17" s="78" t="s">
        <v>871</v>
      </c>
      <c r="E17" s="78" t="s">
        <v>343</v>
      </c>
      <c r="F17" s="79">
        <v>7373091.85</v>
      </c>
    </row>
    <row r="18" spans="1:6" ht="39">
      <c r="A18" s="77" t="s">
        <v>345</v>
      </c>
      <c r="B18" s="78" t="s">
        <v>539</v>
      </c>
      <c r="C18" s="78" t="s">
        <v>658</v>
      </c>
      <c r="D18" s="78" t="s">
        <v>871</v>
      </c>
      <c r="E18" s="78" t="s">
        <v>660</v>
      </c>
      <c r="F18" s="79">
        <v>301347.34</v>
      </c>
    </row>
    <row r="19" spans="1:6" ht="39">
      <c r="A19" s="77" t="s">
        <v>346</v>
      </c>
      <c r="B19" s="78" t="s">
        <v>539</v>
      </c>
      <c r="C19" s="78" t="s">
        <v>658</v>
      </c>
      <c r="D19" s="78" t="s">
        <v>871</v>
      </c>
      <c r="E19" s="78" t="s">
        <v>680</v>
      </c>
      <c r="F19" s="79">
        <v>199728.84</v>
      </c>
    </row>
    <row r="20" spans="1:6" ht="25.5">
      <c r="A20" s="77" t="s">
        <v>347</v>
      </c>
      <c r="B20" s="78" t="s">
        <v>539</v>
      </c>
      <c r="C20" s="78" t="s">
        <v>658</v>
      </c>
      <c r="D20" s="78" t="s">
        <v>871</v>
      </c>
      <c r="E20" s="78" t="s">
        <v>661</v>
      </c>
      <c r="F20" s="79">
        <v>2418</v>
      </c>
    </row>
    <row r="21" spans="1:6" ht="14.25">
      <c r="A21" s="77" t="s">
        <v>363</v>
      </c>
      <c r="B21" s="78" t="s">
        <v>539</v>
      </c>
      <c r="C21" s="78" t="s">
        <v>658</v>
      </c>
      <c r="D21" s="78" t="s">
        <v>871</v>
      </c>
      <c r="E21" s="78" t="s">
        <v>669</v>
      </c>
      <c r="F21" s="79">
        <v>6960.72</v>
      </c>
    </row>
    <row r="22" spans="1:6" ht="14.25">
      <c r="A22" s="77" t="s">
        <v>348</v>
      </c>
      <c r="B22" s="78" t="s">
        <v>539</v>
      </c>
      <c r="C22" s="78" t="s">
        <v>658</v>
      </c>
      <c r="D22" s="78" t="s">
        <v>871</v>
      </c>
      <c r="E22" s="78" t="s">
        <v>349</v>
      </c>
      <c r="F22" s="79">
        <v>49.7</v>
      </c>
    </row>
    <row r="23" spans="1:6" ht="64.5">
      <c r="A23" s="77" t="s">
        <v>872</v>
      </c>
      <c r="B23" s="78" t="s">
        <v>539</v>
      </c>
      <c r="C23" s="78" t="s">
        <v>658</v>
      </c>
      <c r="D23" s="78" t="s">
        <v>873</v>
      </c>
      <c r="E23" s="78" t="s">
        <v>654</v>
      </c>
      <c r="F23" s="79">
        <v>956493</v>
      </c>
    </row>
    <row r="24" spans="1:6" ht="25.5">
      <c r="A24" s="77" t="s">
        <v>341</v>
      </c>
      <c r="B24" s="78" t="s">
        <v>539</v>
      </c>
      <c r="C24" s="78" t="s">
        <v>658</v>
      </c>
      <c r="D24" s="78" t="s">
        <v>873</v>
      </c>
      <c r="E24" s="78" t="s">
        <v>657</v>
      </c>
      <c r="F24" s="79">
        <v>613898.62</v>
      </c>
    </row>
    <row r="25" spans="1:6" ht="39">
      <c r="A25" s="77" t="s">
        <v>344</v>
      </c>
      <c r="B25" s="78" t="s">
        <v>539</v>
      </c>
      <c r="C25" s="78" t="s">
        <v>658</v>
      </c>
      <c r="D25" s="78" t="s">
        <v>873</v>
      </c>
      <c r="E25" s="78" t="s">
        <v>659</v>
      </c>
      <c r="F25" s="79">
        <v>783</v>
      </c>
    </row>
    <row r="26" spans="1:6" ht="51.75">
      <c r="A26" s="77" t="s">
        <v>342</v>
      </c>
      <c r="B26" s="78" t="s">
        <v>539</v>
      </c>
      <c r="C26" s="78" t="s">
        <v>658</v>
      </c>
      <c r="D26" s="78" t="s">
        <v>873</v>
      </c>
      <c r="E26" s="78" t="s">
        <v>343</v>
      </c>
      <c r="F26" s="79">
        <v>182981.38</v>
      </c>
    </row>
    <row r="27" spans="1:6" ht="39">
      <c r="A27" s="77" t="s">
        <v>345</v>
      </c>
      <c r="B27" s="78" t="s">
        <v>539</v>
      </c>
      <c r="C27" s="78" t="s">
        <v>658</v>
      </c>
      <c r="D27" s="78" t="s">
        <v>873</v>
      </c>
      <c r="E27" s="78" t="s">
        <v>660</v>
      </c>
      <c r="F27" s="79">
        <v>158830</v>
      </c>
    </row>
    <row r="28" spans="1:6" ht="14.25">
      <c r="A28" s="77" t="s">
        <v>350</v>
      </c>
      <c r="B28" s="78" t="s">
        <v>539</v>
      </c>
      <c r="C28" s="78" t="s">
        <v>351</v>
      </c>
      <c r="D28" s="78" t="s">
        <v>340</v>
      </c>
      <c r="E28" s="78" t="s">
        <v>654</v>
      </c>
      <c r="F28" s="79">
        <v>0</v>
      </c>
    </row>
    <row r="29" spans="1:6" ht="25.5">
      <c r="A29" s="77" t="s">
        <v>352</v>
      </c>
      <c r="B29" s="78" t="s">
        <v>539</v>
      </c>
      <c r="C29" s="78" t="s">
        <v>351</v>
      </c>
      <c r="D29" s="78" t="s">
        <v>353</v>
      </c>
      <c r="E29" s="78" t="s">
        <v>654</v>
      </c>
      <c r="F29" s="79">
        <v>0</v>
      </c>
    </row>
    <row r="30" spans="1:6" ht="14.25">
      <c r="A30" s="77" t="s">
        <v>354</v>
      </c>
      <c r="B30" s="78" t="s">
        <v>539</v>
      </c>
      <c r="C30" s="78" t="s">
        <v>351</v>
      </c>
      <c r="D30" s="78" t="s">
        <v>353</v>
      </c>
      <c r="E30" s="78" t="s">
        <v>355</v>
      </c>
      <c r="F30" s="79">
        <v>0</v>
      </c>
    </row>
    <row r="31" spans="1:6" ht="14.25">
      <c r="A31" s="77" t="s">
        <v>123</v>
      </c>
      <c r="B31" s="78" t="s">
        <v>539</v>
      </c>
      <c r="C31" s="78" t="s">
        <v>662</v>
      </c>
      <c r="D31" s="78" t="s">
        <v>340</v>
      </c>
      <c r="E31" s="78" t="s">
        <v>654</v>
      </c>
      <c r="F31" s="79">
        <v>29217766.09</v>
      </c>
    </row>
    <row r="32" spans="1:6" ht="64.5">
      <c r="A32" s="77" t="s">
        <v>874</v>
      </c>
      <c r="B32" s="78" t="s">
        <v>539</v>
      </c>
      <c r="C32" s="78" t="s">
        <v>662</v>
      </c>
      <c r="D32" s="78" t="s">
        <v>357</v>
      </c>
      <c r="E32" s="78" t="s">
        <v>654</v>
      </c>
      <c r="F32" s="79">
        <v>393748.55</v>
      </c>
    </row>
    <row r="33" spans="1:6" ht="103.5">
      <c r="A33" s="77" t="s">
        <v>356</v>
      </c>
      <c r="B33" s="78" t="s">
        <v>539</v>
      </c>
      <c r="C33" s="78" t="s">
        <v>662</v>
      </c>
      <c r="D33" s="78" t="s">
        <v>357</v>
      </c>
      <c r="E33" s="78" t="s">
        <v>663</v>
      </c>
      <c r="F33" s="79">
        <v>342748.55</v>
      </c>
    </row>
    <row r="34" spans="1:6" ht="14.25">
      <c r="A34" s="77" t="s">
        <v>348</v>
      </c>
      <c r="B34" s="78" t="s">
        <v>539</v>
      </c>
      <c r="C34" s="78" t="s">
        <v>662</v>
      </c>
      <c r="D34" s="78" t="s">
        <v>357</v>
      </c>
      <c r="E34" s="78" t="s">
        <v>349</v>
      </c>
      <c r="F34" s="79">
        <v>51000</v>
      </c>
    </row>
    <row r="35" spans="1:6" ht="39">
      <c r="A35" s="77" t="s">
        <v>875</v>
      </c>
      <c r="B35" s="78" t="s">
        <v>539</v>
      </c>
      <c r="C35" s="78" t="s">
        <v>662</v>
      </c>
      <c r="D35" s="78" t="s">
        <v>876</v>
      </c>
      <c r="E35" s="78" t="s">
        <v>654</v>
      </c>
      <c r="F35" s="79">
        <v>33700</v>
      </c>
    </row>
    <row r="36" spans="1:6" ht="39">
      <c r="A36" s="77" t="s">
        <v>345</v>
      </c>
      <c r="B36" s="78" t="s">
        <v>539</v>
      </c>
      <c r="C36" s="78" t="s">
        <v>662</v>
      </c>
      <c r="D36" s="78" t="s">
        <v>876</v>
      </c>
      <c r="E36" s="78" t="s">
        <v>660</v>
      </c>
      <c r="F36" s="79">
        <v>33700</v>
      </c>
    </row>
    <row r="37" spans="1:6" ht="51.75">
      <c r="A37" s="77" t="s">
        <v>877</v>
      </c>
      <c r="B37" s="78" t="s">
        <v>539</v>
      </c>
      <c r="C37" s="78" t="s">
        <v>662</v>
      </c>
      <c r="D37" s="78" t="s">
        <v>878</v>
      </c>
      <c r="E37" s="78" t="s">
        <v>654</v>
      </c>
      <c r="F37" s="79">
        <v>507681.56</v>
      </c>
    </row>
    <row r="38" spans="1:6" ht="39">
      <c r="A38" s="77" t="s">
        <v>345</v>
      </c>
      <c r="B38" s="78" t="s">
        <v>539</v>
      </c>
      <c r="C38" s="78" t="s">
        <v>662</v>
      </c>
      <c r="D38" s="78" t="s">
        <v>878</v>
      </c>
      <c r="E38" s="78" t="s">
        <v>660</v>
      </c>
      <c r="F38" s="79">
        <v>317489.56</v>
      </c>
    </row>
    <row r="39" spans="1:6" ht="14.25">
      <c r="A39" s="77" t="s">
        <v>358</v>
      </c>
      <c r="B39" s="78" t="s">
        <v>539</v>
      </c>
      <c r="C39" s="78" t="s">
        <v>662</v>
      </c>
      <c r="D39" s="78" t="s">
        <v>878</v>
      </c>
      <c r="E39" s="78" t="s">
        <v>664</v>
      </c>
      <c r="F39" s="79">
        <v>17250</v>
      </c>
    </row>
    <row r="40" spans="1:6" ht="14.25">
      <c r="A40" s="77" t="s">
        <v>348</v>
      </c>
      <c r="B40" s="78" t="s">
        <v>539</v>
      </c>
      <c r="C40" s="78" t="s">
        <v>662</v>
      </c>
      <c r="D40" s="78" t="s">
        <v>878</v>
      </c>
      <c r="E40" s="78" t="s">
        <v>349</v>
      </c>
      <c r="F40" s="79">
        <v>172942</v>
      </c>
    </row>
    <row r="41" spans="1:6" ht="39">
      <c r="A41" s="77" t="s">
        <v>879</v>
      </c>
      <c r="B41" s="78" t="s">
        <v>539</v>
      </c>
      <c r="C41" s="78" t="s">
        <v>662</v>
      </c>
      <c r="D41" s="78" t="s">
        <v>880</v>
      </c>
      <c r="E41" s="78" t="s">
        <v>654</v>
      </c>
      <c r="F41" s="79">
        <v>360706.22</v>
      </c>
    </row>
    <row r="42" spans="1:6" ht="39">
      <c r="A42" s="77" t="s">
        <v>345</v>
      </c>
      <c r="B42" s="78" t="s">
        <v>539</v>
      </c>
      <c r="C42" s="78" t="s">
        <v>662</v>
      </c>
      <c r="D42" s="78" t="s">
        <v>880</v>
      </c>
      <c r="E42" s="78" t="s">
        <v>660</v>
      </c>
      <c r="F42" s="79">
        <v>298456.22</v>
      </c>
    </row>
    <row r="43" spans="1:6" ht="14.25">
      <c r="A43" s="77" t="s">
        <v>358</v>
      </c>
      <c r="B43" s="78" t="s">
        <v>539</v>
      </c>
      <c r="C43" s="78" t="s">
        <v>662</v>
      </c>
      <c r="D43" s="78" t="s">
        <v>880</v>
      </c>
      <c r="E43" s="78" t="s">
        <v>664</v>
      </c>
      <c r="F43" s="79">
        <v>62250</v>
      </c>
    </row>
    <row r="44" spans="1:6" ht="39">
      <c r="A44" s="77" t="s">
        <v>881</v>
      </c>
      <c r="B44" s="78" t="s">
        <v>539</v>
      </c>
      <c r="C44" s="78" t="s">
        <v>662</v>
      </c>
      <c r="D44" s="78" t="s">
        <v>882</v>
      </c>
      <c r="E44" s="78" t="s">
        <v>654</v>
      </c>
      <c r="F44" s="79">
        <v>72578.78</v>
      </c>
    </row>
    <row r="45" spans="1:6" ht="39">
      <c r="A45" s="77" t="s">
        <v>362</v>
      </c>
      <c r="B45" s="78" t="s">
        <v>539</v>
      </c>
      <c r="C45" s="78" t="s">
        <v>662</v>
      </c>
      <c r="D45" s="78" t="s">
        <v>882</v>
      </c>
      <c r="E45" s="78" t="s">
        <v>668</v>
      </c>
      <c r="F45" s="79">
        <v>72578.78</v>
      </c>
    </row>
    <row r="46" spans="1:6" ht="25.5">
      <c r="A46" s="77" t="s">
        <v>883</v>
      </c>
      <c r="B46" s="78" t="s">
        <v>539</v>
      </c>
      <c r="C46" s="78" t="s">
        <v>662</v>
      </c>
      <c r="D46" s="78" t="s">
        <v>884</v>
      </c>
      <c r="E46" s="78" t="s">
        <v>654</v>
      </c>
      <c r="F46" s="79">
        <v>120000</v>
      </c>
    </row>
    <row r="47" spans="1:6" ht="14.25">
      <c r="A47" s="77" t="s">
        <v>358</v>
      </c>
      <c r="B47" s="78" t="s">
        <v>539</v>
      </c>
      <c r="C47" s="78" t="s">
        <v>662</v>
      </c>
      <c r="D47" s="78" t="s">
        <v>884</v>
      </c>
      <c r="E47" s="78" t="s">
        <v>664</v>
      </c>
      <c r="F47" s="79">
        <v>120000</v>
      </c>
    </row>
    <row r="48" spans="1:6" ht="39">
      <c r="A48" s="77" t="s">
        <v>885</v>
      </c>
      <c r="B48" s="78" t="s">
        <v>539</v>
      </c>
      <c r="C48" s="78" t="s">
        <v>662</v>
      </c>
      <c r="D48" s="78" t="s">
        <v>886</v>
      </c>
      <c r="E48" s="78" t="s">
        <v>654</v>
      </c>
      <c r="F48" s="79">
        <v>199989</v>
      </c>
    </row>
    <row r="49" spans="1:6" ht="103.5">
      <c r="A49" s="77" t="s">
        <v>887</v>
      </c>
      <c r="B49" s="78" t="s">
        <v>539</v>
      </c>
      <c r="C49" s="78" t="s">
        <v>662</v>
      </c>
      <c r="D49" s="78" t="s">
        <v>886</v>
      </c>
      <c r="E49" s="78" t="s">
        <v>888</v>
      </c>
      <c r="F49" s="79">
        <v>199989</v>
      </c>
    </row>
    <row r="50" spans="1:6" ht="78">
      <c r="A50" s="77" t="s">
        <v>889</v>
      </c>
      <c r="B50" s="78" t="s">
        <v>539</v>
      </c>
      <c r="C50" s="78" t="s">
        <v>662</v>
      </c>
      <c r="D50" s="78" t="s">
        <v>890</v>
      </c>
      <c r="E50" s="78" t="s">
        <v>654</v>
      </c>
      <c r="F50" s="79">
        <v>10547040</v>
      </c>
    </row>
    <row r="51" spans="1:6" ht="14.25">
      <c r="A51" s="77" t="s">
        <v>891</v>
      </c>
      <c r="B51" s="78" t="s">
        <v>539</v>
      </c>
      <c r="C51" s="78" t="s">
        <v>662</v>
      </c>
      <c r="D51" s="78" t="s">
        <v>890</v>
      </c>
      <c r="E51" s="78" t="s">
        <v>892</v>
      </c>
      <c r="F51" s="79">
        <v>3582890</v>
      </c>
    </row>
    <row r="52" spans="1:6" ht="25.5">
      <c r="A52" s="77" t="s">
        <v>893</v>
      </c>
      <c r="B52" s="78" t="s">
        <v>539</v>
      </c>
      <c r="C52" s="78" t="s">
        <v>662</v>
      </c>
      <c r="D52" s="78" t="s">
        <v>890</v>
      </c>
      <c r="E52" s="78" t="s">
        <v>894</v>
      </c>
      <c r="F52" s="79">
        <v>1800</v>
      </c>
    </row>
    <row r="53" spans="1:6" ht="51.75">
      <c r="A53" s="77" t="s">
        <v>895</v>
      </c>
      <c r="B53" s="78" t="s">
        <v>539</v>
      </c>
      <c r="C53" s="78" t="s">
        <v>662</v>
      </c>
      <c r="D53" s="78" t="s">
        <v>890</v>
      </c>
      <c r="E53" s="78" t="s">
        <v>896</v>
      </c>
      <c r="F53" s="79">
        <v>1057147</v>
      </c>
    </row>
    <row r="54" spans="1:6" ht="39">
      <c r="A54" s="77" t="s">
        <v>345</v>
      </c>
      <c r="B54" s="78" t="s">
        <v>539</v>
      </c>
      <c r="C54" s="78" t="s">
        <v>662</v>
      </c>
      <c r="D54" s="78" t="s">
        <v>890</v>
      </c>
      <c r="E54" s="78" t="s">
        <v>660</v>
      </c>
      <c r="F54" s="79">
        <v>5599693</v>
      </c>
    </row>
    <row r="55" spans="1:6" ht="25.5">
      <c r="A55" s="77" t="s">
        <v>347</v>
      </c>
      <c r="B55" s="78" t="s">
        <v>539</v>
      </c>
      <c r="C55" s="78" t="s">
        <v>662</v>
      </c>
      <c r="D55" s="78" t="s">
        <v>890</v>
      </c>
      <c r="E55" s="78" t="s">
        <v>661</v>
      </c>
      <c r="F55" s="79">
        <v>289598</v>
      </c>
    </row>
    <row r="56" spans="1:6" ht="14.25">
      <c r="A56" s="77" t="s">
        <v>363</v>
      </c>
      <c r="B56" s="78" t="s">
        <v>539</v>
      </c>
      <c r="C56" s="78" t="s">
        <v>662</v>
      </c>
      <c r="D56" s="78" t="s">
        <v>890</v>
      </c>
      <c r="E56" s="78" t="s">
        <v>669</v>
      </c>
      <c r="F56" s="79">
        <v>15912</v>
      </c>
    </row>
    <row r="57" spans="1:6" ht="51.75">
      <c r="A57" s="77" t="s">
        <v>897</v>
      </c>
      <c r="B57" s="78" t="s">
        <v>539</v>
      </c>
      <c r="C57" s="78" t="s">
        <v>662</v>
      </c>
      <c r="D57" s="78" t="s">
        <v>898</v>
      </c>
      <c r="E57" s="78" t="s">
        <v>654</v>
      </c>
      <c r="F57" s="79">
        <v>1607782</v>
      </c>
    </row>
    <row r="58" spans="1:6" ht="14.25">
      <c r="A58" s="77" t="s">
        <v>891</v>
      </c>
      <c r="B58" s="78" t="s">
        <v>539</v>
      </c>
      <c r="C58" s="78" t="s">
        <v>662</v>
      </c>
      <c r="D58" s="78" t="s">
        <v>898</v>
      </c>
      <c r="E58" s="78" t="s">
        <v>892</v>
      </c>
      <c r="F58" s="79">
        <v>689562.86</v>
      </c>
    </row>
    <row r="59" spans="1:6" ht="51.75">
      <c r="A59" s="77" t="s">
        <v>895</v>
      </c>
      <c r="B59" s="78" t="s">
        <v>539</v>
      </c>
      <c r="C59" s="78" t="s">
        <v>662</v>
      </c>
      <c r="D59" s="78" t="s">
        <v>898</v>
      </c>
      <c r="E59" s="78" t="s">
        <v>896</v>
      </c>
      <c r="F59" s="79">
        <v>187711.98</v>
      </c>
    </row>
    <row r="60" spans="1:6" ht="39">
      <c r="A60" s="77" t="s">
        <v>345</v>
      </c>
      <c r="B60" s="78" t="s">
        <v>539</v>
      </c>
      <c r="C60" s="78" t="s">
        <v>662</v>
      </c>
      <c r="D60" s="78" t="s">
        <v>898</v>
      </c>
      <c r="E60" s="78" t="s">
        <v>660</v>
      </c>
      <c r="F60" s="79">
        <v>730507.16</v>
      </c>
    </row>
    <row r="61" spans="1:6" ht="51.75">
      <c r="A61" s="77" t="s">
        <v>360</v>
      </c>
      <c r="B61" s="78" t="s">
        <v>539</v>
      </c>
      <c r="C61" s="78" t="s">
        <v>662</v>
      </c>
      <c r="D61" s="78" t="s">
        <v>899</v>
      </c>
      <c r="E61" s="78" t="s">
        <v>654</v>
      </c>
      <c r="F61" s="79">
        <v>0</v>
      </c>
    </row>
    <row r="62" spans="1:6" ht="14.25">
      <c r="A62" s="77" t="s">
        <v>891</v>
      </c>
      <c r="B62" s="78" t="s">
        <v>539</v>
      </c>
      <c r="C62" s="78" t="s">
        <v>662</v>
      </c>
      <c r="D62" s="78" t="s">
        <v>899</v>
      </c>
      <c r="E62" s="78" t="s">
        <v>892</v>
      </c>
      <c r="F62" s="79">
        <v>0</v>
      </c>
    </row>
    <row r="63" spans="1:6" ht="51.75">
      <c r="A63" s="77" t="s">
        <v>895</v>
      </c>
      <c r="B63" s="78" t="s">
        <v>539</v>
      </c>
      <c r="C63" s="78" t="s">
        <v>662</v>
      </c>
      <c r="D63" s="78" t="s">
        <v>899</v>
      </c>
      <c r="E63" s="78" t="s">
        <v>896</v>
      </c>
      <c r="F63" s="79">
        <v>0</v>
      </c>
    </row>
    <row r="64" spans="1:6" ht="39">
      <c r="A64" s="77" t="s">
        <v>345</v>
      </c>
      <c r="B64" s="78" t="s">
        <v>539</v>
      </c>
      <c r="C64" s="78" t="s">
        <v>662</v>
      </c>
      <c r="D64" s="78" t="s">
        <v>899</v>
      </c>
      <c r="E64" s="78" t="s">
        <v>660</v>
      </c>
      <c r="F64" s="79">
        <v>0</v>
      </c>
    </row>
    <row r="65" spans="1:6" ht="51.75">
      <c r="A65" s="77" t="s">
        <v>900</v>
      </c>
      <c r="B65" s="78" t="s">
        <v>539</v>
      </c>
      <c r="C65" s="78" t="s">
        <v>662</v>
      </c>
      <c r="D65" s="78" t="s">
        <v>901</v>
      </c>
      <c r="E65" s="78" t="s">
        <v>654</v>
      </c>
      <c r="F65" s="79">
        <v>6127928.98</v>
      </c>
    </row>
    <row r="66" spans="1:6" ht="14.25">
      <c r="A66" s="77" t="s">
        <v>891</v>
      </c>
      <c r="B66" s="78" t="s">
        <v>539</v>
      </c>
      <c r="C66" s="78" t="s">
        <v>662</v>
      </c>
      <c r="D66" s="78" t="s">
        <v>901</v>
      </c>
      <c r="E66" s="78" t="s">
        <v>892</v>
      </c>
      <c r="F66" s="79">
        <v>3225664.62</v>
      </c>
    </row>
    <row r="67" spans="1:6" ht="51.75">
      <c r="A67" s="77" t="s">
        <v>895</v>
      </c>
      <c r="B67" s="78" t="s">
        <v>539</v>
      </c>
      <c r="C67" s="78" t="s">
        <v>662</v>
      </c>
      <c r="D67" s="78" t="s">
        <v>901</v>
      </c>
      <c r="E67" s="78" t="s">
        <v>896</v>
      </c>
      <c r="F67" s="79">
        <v>1047000.48</v>
      </c>
    </row>
    <row r="68" spans="1:6" ht="39">
      <c r="A68" s="77" t="s">
        <v>345</v>
      </c>
      <c r="B68" s="78" t="s">
        <v>539</v>
      </c>
      <c r="C68" s="78" t="s">
        <v>662</v>
      </c>
      <c r="D68" s="78" t="s">
        <v>901</v>
      </c>
      <c r="E68" s="78" t="s">
        <v>660</v>
      </c>
      <c r="F68" s="79">
        <v>1855263.88</v>
      </c>
    </row>
    <row r="69" spans="1:6" ht="39">
      <c r="A69" s="77" t="s">
        <v>902</v>
      </c>
      <c r="B69" s="78" t="s">
        <v>539</v>
      </c>
      <c r="C69" s="78" t="s">
        <v>662</v>
      </c>
      <c r="D69" s="78" t="s">
        <v>903</v>
      </c>
      <c r="E69" s="78" t="s">
        <v>654</v>
      </c>
      <c r="F69" s="79">
        <v>2188.32</v>
      </c>
    </row>
    <row r="70" spans="1:6" ht="39">
      <c r="A70" s="77" t="s">
        <v>345</v>
      </c>
      <c r="B70" s="78" t="s">
        <v>539</v>
      </c>
      <c r="C70" s="78" t="s">
        <v>662</v>
      </c>
      <c r="D70" s="78" t="s">
        <v>903</v>
      </c>
      <c r="E70" s="78" t="s">
        <v>660</v>
      </c>
      <c r="F70" s="79">
        <v>2188.32</v>
      </c>
    </row>
    <row r="71" spans="1:6" ht="39">
      <c r="A71" s="77" t="s">
        <v>904</v>
      </c>
      <c r="B71" s="78" t="s">
        <v>539</v>
      </c>
      <c r="C71" s="78" t="s">
        <v>662</v>
      </c>
      <c r="D71" s="78" t="s">
        <v>905</v>
      </c>
      <c r="E71" s="78" t="s">
        <v>654</v>
      </c>
      <c r="F71" s="79">
        <v>0</v>
      </c>
    </row>
    <row r="72" spans="1:6" ht="14.25">
      <c r="A72" s="77" t="s">
        <v>358</v>
      </c>
      <c r="B72" s="78" t="s">
        <v>539</v>
      </c>
      <c r="C72" s="78" t="s">
        <v>662</v>
      </c>
      <c r="D72" s="78" t="s">
        <v>905</v>
      </c>
      <c r="E72" s="78" t="s">
        <v>664</v>
      </c>
      <c r="F72" s="79">
        <v>0</v>
      </c>
    </row>
    <row r="73" spans="1:6" ht="51.75">
      <c r="A73" s="77" t="s">
        <v>906</v>
      </c>
      <c r="B73" s="78" t="s">
        <v>539</v>
      </c>
      <c r="C73" s="78" t="s">
        <v>662</v>
      </c>
      <c r="D73" s="78" t="s">
        <v>907</v>
      </c>
      <c r="E73" s="78" t="s">
        <v>654</v>
      </c>
      <c r="F73" s="79">
        <v>30000</v>
      </c>
    </row>
    <row r="74" spans="1:6" ht="39">
      <c r="A74" s="77" t="s">
        <v>345</v>
      </c>
      <c r="B74" s="78" t="s">
        <v>539</v>
      </c>
      <c r="C74" s="78" t="s">
        <v>662</v>
      </c>
      <c r="D74" s="78" t="s">
        <v>907</v>
      </c>
      <c r="E74" s="78" t="s">
        <v>660</v>
      </c>
      <c r="F74" s="79">
        <v>30000</v>
      </c>
    </row>
    <row r="75" spans="1:6" ht="25.5">
      <c r="A75" s="77" t="s">
        <v>908</v>
      </c>
      <c r="B75" s="78" t="s">
        <v>539</v>
      </c>
      <c r="C75" s="78" t="s">
        <v>662</v>
      </c>
      <c r="D75" s="78" t="s">
        <v>909</v>
      </c>
      <c r="E75" s="78" t="s">
        <v>654</v>
      </c>
      <c r="F75" s="79">
        <v>284510.45</v>
      </c>
    </row>
    <row r="76" spans="1:6" ht="39">
      <c r="A76" s="77" t="s">
        <v>345</v>
      </c>
      <c r="B76" s="78" t="s">
        <v>539</v>
      </c>
      <c r="C76" s="78" t="s">
        <v>662</v>
      </c>
      <c r="D76" s="78" t="s">
        <v>909</v>
      </c>
      <c r="E76" s="78" t="s">
        <v>660</v>
      </c>
      <c r="F76" s="79">
        <v>284510.45</v>
      </c>
    </row>
    <row r="77" spans="1:6" ht="64.5">
      <c r="A77" s="77" t="s">
        <v>910</v>
      </c>
      <c r="B77" s="78" t="s">
        <v>539</v>
      </c>
      <c r="C77" s="78" t="s">
        <v>662</v>
      </c>
      <c r="D77" s="78" t="s">
        <v>911</v>
      </c>
      <c r="E77" s="78" t="s">
        <v>654</v>
      </c>
      <c r="F77" s="79">
        <v>86400</v>
      </c>
    </row>
    <row r="78" spans="1:6" ht="39">
      <c r="A78" s="77" t="s">
        <v>345</v>
      </c>
      <c r="B78" s="78" t="s">
        <v>539</v>
      </c>
      <c r="C78" s="78" t="s">
        <v>662</v>
      </c>
      <c r="D78" s="78" t="s">
        <v>911</v>
      </c>
      <c r="E78" s="78" t="s">
        <v>660</v>
      </c>
      <c r="F78" s="79">
        <v>86400</v>
      </c>
    </row>
    <row r="79" spans="1:6" ht="25.5">
      <c r="A79" s="77" t="s">
        <v>912</v>
      </c>
      <c r="B79" s="78" t="s">
        <v>539</v>
      </c>
      <c r="C79" s="78" t="s">
        <v>662</v>
      </c>
      <c r="D79" s="78" t="s">
        <v>913</v>
      </c>
      <c r="E79" s="78" t="s">
        <v>654</v>
      </c>
      <c r="F79" s="79">
        <v>146310.77</v>
      </c>
    </row>
    <row r="80" spans="1:6" ht="39">
      <c r="A80" s="77" t="s">
        <v>345</v>
      </c>
      <c r="B80" s="78" t="s">
        <v>539</v>
      </c>
      <c r="C80" s="78" t="s">
        <v>662</v>
      </c>
      <c r="D80" s="78" t="s">
        <v>913</v>
      </c>
      <c r="E80" s="78" t="s">
        <v>660</v>
      </c>
      <c r="F80" s="79">
        <v>146310.77</v>
      </c>
    </row>
    <row r="81" spans="1:6" ht="39">
      <c r="A81" s="77" t="s">
        <v>914</v>
      </c>
      <c r="B81" s="78" t="s">
        <v>539</v>
      </c>
      <c r="C81" s="78" t="s">
        <v>662</v>
      </c>
      <c r="D81" s="78" t="s">
        <v>915</v>
      </c>
      <c r="E81" s="78" t="s">
        <v>654</v>
      </c>
      <c r="F81" s="79">
        <v>135000</v>
      </c>
    </row>
    <row r="82" spans="1:6" ht="39">
      <c r="A82" s="77" t="s">
        <v>345</v>
      </c>
      <c r="B82" s="78" t="s">
        <v>539</v>
      </c>
      <c r="C82" s="78" t="s">
        <v>662</v>
      </c>
      <c r="D82" s="78" t="s">
        <v>915</v>
      </c>
      <c r="E82" s="78" t="s">
        <v>660</v>
      </c>
      <c r="F82" s="79">
        <v>135000</v>
      </c>
    </row>
    <row r="83" spans="1:6" ht="14.25">
      <c r="A83" s="77" t="s">
        <v>916</v>
      </c>
      <c r="B83" s="78" t="s">
        <v>539</v>
      </c>
      <c r="C83" s="78" t="s">
        <v>662</v>
      </c>
      <c r="D83" s="78" t="s">
        <v>917</v>
      </c>
      <c r="E83" s="78" t="s">
        <v>654</v>
      </c>
      <c r="F83" s="79">
        <v>200704.96</v>
      </c>
    </row>
    <row r="84" spans="1:6" ht="39">
      <c r="A84" s="77" t="s">
        <v>345</v>
      </c>
      <c r="B84" s="78" t="s">
        <v>539</v>
      </c>
      <c r="C84" s="78" t="s">
        <v>662</v>
      </c>
      <c r="D84" s="78" t="s">
        <v>917</v>
      </c>
      <c r="E84" s="78" t="s">
        <v>660</v>
      </c>
      <c r="F84" s="79">
        <v>200704.96</v>
      </c>
    </row>
    <row r="85" spans="1:6" ht="25.5">
      <c r="A85" s="77" t="s">
        <v>918</v>
      </c>
      <c r="B85" s="78" t="s">
        <v>539</v>
      </c>
      <c r="C85" s="78" t="s">
        <v>662</v>
      </c>
      <c r="D85" s="78" t="s">
        <v>919</v>
      </c>
      <c r="E85" s="78" t="s">
        <v>654</v>
      </c>
      <c r="F85" s="79">
        <v>536590</v>
      </c>
    </row>
    <row r="86" spans="1:6" ht="39">
      <c r="A86" s="77" t="s">
        <v>345</v>
      </c>
      <c r="B86" s="78" t="s">
        <v>539</v>
      </c>
      <c r="C86" s="78" t="s">
        <v>662</v>
      </c>
      <c r="D86" s="78" t="s">
        <v>919</v>
      </c>
      <c r="E86" s="78" t="s">
        <v>660</v>
      </c>
      <c r="F86" s="79">
        <v>536590</v>
      </c>
    </row>
    <row r="87" spans="1:6" ht="14.25">
      <c r="A87" s="77" t="s">
        <v>920</v>
      </c>
      <c r="B87" s="78" t="s">
        <v>539</v>
      </c>
      <c r="C87" s="78" t="s">
        <v>662</v>
      </c>
      <c r="D87" s="78" t="s">
        <v>921</v>
      </c>
      <c r="E87" s="78" t="s">
        <v>654</v>
      </c>
      <c r="F87" s="79">
        <v>77894</v>
      </c>
    </row>
    <row r="88" spans="1:6" ht="39">
      <c r="A88" s="77" t="s">
        <v>345</v>
      </c>
      <c r="B88" s="78" t="s">
        <v>539</v>
      </c>
      <c r="C88" s="78" t="s">
        <v>662</v>
      </c>
      <c r="D88" s="78" t="s">
        <v>921</v>
      </c>
      <c r="E88" s="78" t="s">
        <v>660</v>
      </c>
      <c r="F88" s="79">
        <v>77894</v>
      </c>
    </row>
    <row r="89" spans="1:6" ht="51.75">
      <c r="A89" s="77" t="s">
        <v>922</v>
      </c>
      <c r="B89" s="78" t="s">
        <v>539</v>
      </c>
      <c r="C89" s="78" t="s">
        <v>662</v>
      </c>
      <c r="D89" s="78" t="s">
        <v>923</v>
      </c>
      <c r="E89" s="78" t="s">
        <v>654</v>
      </c>
      <c r="F89" s="79">
        <v>0</v>
      </c>
    </row>
    <row r="90" spans="1:6" ht="14.25">
      <c r="A90" s="77" t="s">
        <v>358</v>
      </c>
      <c r="B90" s="78" t="s">
        <v>539</v>
      </c>
      <c r="C90" s="78" t="s">
        <v>662</v>
      </c>
      <c r="D90" s="78" t="s">
        <v>923</v>
      </c>
      <c r="E90" s="78" t="s">
        <v>664</v>
      </c>
      <c r="F90" s="79">
        <v>0</v>
      </c>
    </row>
    <row r="91" spans="1:6" ht="39">
      <c r="A91" s="77" t="s">
        <v>924</v>
      </c>
      <c r="B91" s="78" t="s">
        <v>539</v>
      </c>
      <c r="C91" s="78" t="s">
        <v>662</v>
      </c>
      <c r="D91" s="78" t="s">
        <v>925</v>
      </c>
      <c r="E91" s="78" t="s">
        <v>654</v>
      </c>
      <c r="F91" s="79">
        <v>1762.5</v>
      </c>
    </row>
    <row r="92" spans="1:6" ht="39">
      <c r="A92" s="77" t="s">
        <v>345</v>
      </c>
      <c r="B92" s="78" t="s">
        <v>539</v>
      </c>
      <c r="C92" s="78" t="s">
        <v>662</v>
      </c>
      <c r="D92" s="78" t="s">
        <v>925</v>
      </c>
      <c r="E92" s="78" t="s">
        <v>660</v>
      </c>
      <c r="F92" s="79">
        <v>1762.5</v>
      </c>
    </row>
    <row r="93" spans="1:6" ht="64.5">
      <c r="A93" s="77" t="s">
        <v>926</v>
      </c>
      <c r="B93" s="78" t="s">
        <v>539</v>
      </c>
      <c r="C93" s="78" t="s">
        <v>662</v>
      </c>
      <c r="D93" s="78" t="s">
        <v>927</v>
      </c>
      <c r="E93" s="78" t="s">
        <v>654</v>
      </c>
      <c r="F93" s="79">
        <v>5750</v>
      </c>
    </row>
    <row r="94" spans="1:6" ht="14.25">
      <c r="A94" s="77" t="s">
        <v>358</v>
      </c>
      <c r="B94" s="78" t="s">
        <v>539</v>
      </c>
      <c r="C94" s="78" t="s">
        <v>662</v>
      </c>
      <c r="D94" s="78" t="s">
        <v>927</v>
      </c>
      <c r="E94" s="78" t="s">
        <v>664</v>
      </c>
      <c r="F94" s="79">
        <v>5750</v>
      </c>
    </row>
    <row r="95" spans="1:6" ht="51.75">
      <c r="A95" s="77" t="s">
        <v>928</v>
      </c>
      <c r="B95" s="78" t="s">
        <v>539</v>
      </c>
      <c r="C95" s="78" t="s">
        <v>662</v>
      </c>
      <c r="D95" s="78" t="s">
        <v>929</v>
      </c>
      <c r="E95" s="78" t="s">
        <v>654</v>
      </c>
      <c r="F95" s="79">
        <v>50000</v>
      </c>
    </row>
    <row r="96" spans="1:6" ht="64.5">
      <c r="A96" s="77" t="s">
        <v>10</v>
      </c>
      <c r="B96" s="78" t="s">
        <v>539</v>
      </c>
      <c r="C96" s="78" t="s">
        <v>662</v>
      </c>
      <c r="D96" s="78" t="s">
        <v>929</v>
      </c>
      <c r="E96" s="78" t="s">
        <v>683</v>
      </c>
      <c r="F96" s="79">
        <v>50000</v>
      </c>
    </row>
    <row r="97" spans="1:6" ht="25.5">
      <c r="A97" s="77" t="s">
        <v>930</v>
      </c>
      <c r="B97" s="78" t="s">
        <v>539</v>
      </c>
      <c r="C97" s="78" t="s">
        <v>662</v>
      </c>
      <c r="D97" s="78" t="s">
        <v>931</v>
      </c>
      <c r="E97" s="78" t="s">
        <v>654</v>
      </c>
      <c r="F97" s="79">
        <v>1219750</v>
      </c>
    </row>
    <row r="98" spans="1:6" ht="64.5">
      <c r="A98" s="77" t="s">
        <v>364</v>
      </c>
      <c r="B98" s="78" t="s">
        <v>539</v>
      </c>
      <c r="C98" s="78" t="s">
        <v>662</v>
      </c>
      <c r="D98" s="78" t="s">
        <v>931</v>
      </c>
      <c r="E98" s="78" t="s">
        <v>665</v>
      </c>
      <c r="F98" s="79">
        <v>1219750</v>
      </c>
    </row>
    <row r="99" spans="1:6" ht="39">
      <c r="A99" s="77" t="s">
        <v>932</v>
      </c>
      <c r="B99" s="78" t="s">
        <v>539</v>
      </c>
      <c r="C99" s="78" t="s">
        <v>662</v>
      </c>
      <c r="D99" s="78" t="s">
        <v>933</v>
      </c>
      <c r="E99" s="78" t="s">
        <v>654</v>
      </c>
      <c r="F99" s="79">
        <v>261375</v>
      </c>
    </row>
    <row r="100" spans="1:6" ht="64.5">
      <c r="A100" s="77" t="s">
        <v>364</v>
      </c>
      <c r="B100" s="78" t="s">
        <v>539</v>
      </c>
      <c r="C100" s="78" t="s">
        <v>662</v>
      </c>
      <c r="D100" s="78" t="s">
        <v>933</v>
      </c>
      <c r="E100" s="78" t="s">
        <v>665</v>
      </c>
      <c r="F100" s="79">
        <v>261375</v>
      </c>
    </row>
    <row r="101" spans="1:6" ht="25.5">
      <c r="A101" s="77" t="s">
        <v>934</v>
      </c>
      <c r="B101" s="78" t="s">
        <v>539</v>
      </c>
      <c r="C101" s="78" t="s">
        <v>662</v>
      </c>
      <c r="D101" s="78" t="s">
        <v>935</v>
      </c>
      <c r="E101" s="78" t="s">
        <v>654</v>
      </c>
      <c r="F101" s="79">
        <v>1219750</v>
      </c>
    </row>
    <row r="102" spans="1:6" ht="64.5">
      <c r="A102" s="77" t="s">
        <v>364</v>
      </c>
      <c r="B102" s="78" t="s">
        <v>539</v>
      </c>
      <c r="C102" s="78" t="s">
        <v>662</v>
      </c>
      <c r="D102" s="78" t="s">
        <v>935</v>
      </c>
      <c r="E102" s="78" t="s">
        <v>665</v>
      </c>
      <c r="F102" s="79">
        <v>1219750</v>
      </c>
    </row>
    <row r="103" spans="1:6" ht="14.25">
      <c r="A103" s="77" t="s">
        <v>936</v>
      </c>
      <c r="B103" s="78" t="s">
        <v>539</v>
      </c>
      <c r="C103" s="78" t="s">
        <v>662</v>
      </c>
      <c r="D103" s="78" t="s">
        <v>937</v>
      </c>
      <c r="E103" s="78" t="s">
        <v>654</v>
      </c>
      <c r="F103" s="79">
        <v>522750</v>
      </c>
    </row>
    <row r="104" spans="1:6" ht="64.5">
      <c r="A104" s="77" t="s">
        <v>364</v>
      </c>
      <c r="B104" s="78" t="s">
        <v>539</v>
      </c>
      <c r="C104" s="78" t="s">
        <v>662</v>
      </c>
      <c r="D104" s="78" t="s">
        <v>937</v>
      </c>
      <c r="E104" s="78" t="s">
        <v>665</v>
      </c>
      <c r="F104" s="79">
        <v>522750</v>
      </c>
    </row>
    <row r="105" spans="1:6" ht="25.5">
      <c r="A105" s="77" t="s">
        <v>938</v>
      </c>
      <c r="B105" s="78" t="s">
        <v>539</v>
      </c>
      <c r="C105" s="78" t="s">
        <v>662</v>
      </c>
      <c r="D105" s="78" t="s">
        <v>939</v>
      </c>
      <c r="E105" s="78" t="s">
        <v>654</v>
      </c>
      <c r="F105" s="79">
        <v>261375</v>
      </c>
    </row>
    <row r="106" spans="1:6" ht="64.5">
      <c r="A106" s="77" t="s">
        <v>364</v>
      </c>
      <c r="B106" s="78" t="s">
        <v>539</v>
      </c>
      <c r="C106" s="78" t="s">
        <v>662</v>
      </c>
      <c r="D106" s="78" t="s">
        <v>939</v>
      </c>
      <c r="E106" s="78" t="s">
        <v>665</v>
      </c>
      <c r="F106" s="79">
        <v>261375</v>
      </c>
    </row>
    <row r="107" spans="1:6" ht="39">
      <c r="A107" s="77" t="s">
        <v>940</v>
      </c>
      <c r="B107" s="78" t="s">
        <v>539</v>
      </c>
      <c r="C107" s="78" t="s">
        <v>662</v>
      </c>
      <c r="D107" s="78" t="s">
        <v>941</v>
      </c>
      <c r="E107" s="78" t="s">
        <v>654</v>
      </c>
      <c r="F107" s="79">
        <v>0</v>
      </c>
    </row>
    <row r="108" spans="1:6" ht="39">
      <c r="A108" s="77" t="s">
        <v>345</v>
      </c>
      <c r="B108" s="78" t="s">
        <v>539</v>
      </c>
      <c r="C108" s="78" t="s">
        <v>662</v>
      </c>
      <c r="D108" s="78" t="s">
        <v>941</v>
      </c>
      <c r="E108" s="78" t="s">
        <v>660</v>
      </c>
      <c r="F108" s="79">
        <v>0</v>
      </c>
    </row>
    <row r="109" spans="1:6" ht="25.5">
      <c r="A109" s="77" t="s">
        <v>942</v>
      </c>
      <c r="B109" s="78" t="s">
        <v>539</v>
      </c>
      <c r="C109" s="78" t="s">
        <v>662</v>
      </c>
      <c r="D109" s="78" t="s">
        <v>943</v>
      </c>
      <c r="E109" s="78" t="s">
        <v>654</v>
      </c>
      <c r="F109" s="79">
        <v>0</v>
      </c>
    </row>
    <row r="110" spans="1:6" ht="39">
      <c r="A110" s="77" t="s">
        <v>345</v>
      </c>
      <c r="B110" s="78" t="s">
        <v>539</v>
      </c>
      <c r="C110" s="78" t="s">
        <v>662</v>
      </c>
      <c r="D110" s="78" t="s">
        <v>943</v>
      </c>
      <c r="E110" s="78" t="s">
        <v>660</v>
      </c>
      <c r="F110" s="79">
        <v>0</v>
      </c>
    </row>
    <row r="111" spans="1:6" ht="25.5">
      <c r="A111" s="77" t="s">
        <v>944</v>
      </c>
      <c r="B111" s="78" t="s">
        <v>539</v>
      </c>
      <c r="C111" s="78" t="s">
        <v>662</v>
      </c>
      <c r="D111" s="78" t="s">
        <v>945</v>
      </c>
      <c r="E111" s="78" t="s">
        <v>654</v>
      </c>
      <c r="F111" s="79">
        <v>3800000</v>
      </c>
    </row>
    <row r="112" spans="1:6" ht="39">
      <c r="A112" s="77" t="s">
        <v>345</v>
      </c>
      <c r="B112" s="78" t="s">
        <v>539</v>
      </c>
      <c r="C112" s="78" t="s">
        <v>662</v>
      </c>
      <c r="D112" s="78" t="s">
        <v>945</v>
      </c>
      <c r="E112" s="78" t="s">
        <v>660</v>
      </c>
      <c r="F112" s="79">
        <v>3800000</v>
      </c>
    </row>
    <row r="113" spans="1:6" ht="51.75">
      <c r="A113" s="77" t="s">
        <v>946</v>
      </c>
      <c r="B113" s="78" t="s">
        <v>539</v>
      </c>
      <c r="C113" s="78" t="s">
        <v>662</v>
      </c>
      <c r="D113" s="78" t="s">
        <v>947</v>
      </c>
      <c r="E113" s="78" t="s">
        <v>654</v>
      </c>
      <c r="F113" s="79">
        <v>329000</v>
      </c>
    </row>
    <row r="114" spans="1:6" ht="39">
      <c r="A114" s="77" t="s">
        <v>345</v>
      </c>
      <c r="B114" s="78" t="s">
        <v>539</v>
      </c>
      <c r="C114" s="78" t="s">
        <v>662</v>
      </c>
      <c r="D114" s="78" t="s">
        <v>947</v>
      </c>
      <c r="E114" s="78" t="s">
        <v>660</v>
      </c>
      <c r="F114" s="79">
        <v>329000</v>
      </c>
    </row>
    <row r="115" spans="1:6" ht="25.5">
      <c r="A115" s="77" t="s">
        <v>948</v>
      </c>
      <c r="B115" s="78" t="s">
        <v>539</v>
      </c>
      <c r="C115" s="78" t="s">
        <v>662</v>
      </c>
      <c r="D115" s="78" t="s">
        <v>949</v>
      </c>
      <c r="E115" s="78" t="s">
        <v>654</v>
      </c>
      <c r="F115" s="79">
        <v>75500</v>
      </c>
    </row>
    <row r="116" spans="1:6" ht="39">
      <c r="A116" s="77" t="s">
        <v>345</v>
      </c>
      <c r="B116" s="78" t="s">
        <v>539</v>
      </c>
      <c r="C116" s="78" t="s">
        <v>662</v>
      </c>
      <c r="D116" s="78" t="s">
        <v>949</v>
      </c>
      <c r="E116" s="78" t="s">
        <v>660</v>
      </c>
      <c r="F116" s="79">
        <v>75500</v>
      </c>
    </row>
    <row r="117" spans="1:6" ht="25.5">
      <c r="A117" s="77" t="s">
        <v>124</v>
      </c>
      <c r="B117" s="78" t="s">
        <v>539</v>
      </c>
      <c r="C117" s="78" t="s">
        <v>670</v>
      </c>
      <c r="D117" s="78" t="s">
        <v>340</v>
      </c>
      <c r="E117" s="78" t="s">
        <v>654</v>
      </c>
      <c r="F117" s="79">
        <v>12513085.98</v>
      </c>
    </row>
    <row r="118" spans="1:6" ht="39">
      <c r="A118" s="77" t="s">
        <v>125</v>
      </c>
      <c r="B118" s="78" t="s">
        <v>539</v>
      </c>
      <c r="C118" s="78" t="s">
        <v>671</v>
      </c>
      <c r="D118" s="78" t="s">
        <v>340</v>
      </c>
      <c r="E118" s="78" t="s">
        <v>654</v>
      </c>
      <c r="F118" s="79">
        <v>12513085.98</v>
      </c>
    </row>
    <row r="119" spans="1:6" ht="14.25">
      <c r="A119" s="77" t="s">
        <v>365</v>
      </c>
      <c r="B119" s="78" t="s">
        <v>539</v>
      </c>
      <c r="C119" s="78" t="s">
        <v>671</v>
      </c>
      <c r="D119" s="78" t="s">
        <v>950</v>
      </c>
      <c r="E119" s="78" t="s">
        <v>654</v>
      </c>
      <c r="F119" s="79">
        <v>1421118.8</v>
      </c>
    </row>
    <row r="120" spans="1:6" ht="25.5">
      <c r="A120" s="77" t="s">
        <v>359</v>
      </c>
      <c r="B120" s="78" t="s">
        <v>539</v>
      </c>
      <c r="C120" s="78" t="s">
        <v>671</v>
      </c>
      <c r="D120" s="78" t="s">
        <v>950</v>
      </c>
      <c r="E120" s="78" t="s">
        <v>666</v>
      </c>
      <c r="F120" s="79">
        <v>1421118.8</v>
      </c>
    </row>
    <row r="121" spans="1:6" ht="25.5">
      <c r="A121" s="77" t="s">
        <v>366</v>
      </c>
      <c r="B121" s="78" t="s">
        <v>539</v>
      </c>
      <c r="C121" s="78" t="s">
        <v>671</v>
      </c>
      <c r="D121" s="78" t="s">
        <v>951</v>
      </c>
      <c r="E121" s="78" t="s">
        <v>654</v>
      </c>
      <c r="F121" s="79">
        <v>9359800</v>
      </c>
    </row>
    <row r="122" spans="1:6" ht="64.5">
      <c r="A122" s="77" t="s">
        <v>364</v>
      </c>
      <c r="B122" s="78" t="s">
        <v>539</v>
      </c>
      <c r="C122" s="78" t="s">
        <v>671</v>
      </c>
      <c r="D122" s="78" t="s">
        <v>951</v>
      </c>
      <c r="E122" s="78" t="s">
        <v>665</v>
      </c>
      <c r="F122" s="79">
        <v>9359800</v>
      </c>
    </row>
    <row r="123" spans="1:6" ht="39">
      <c r="A123" s="77" t="s">
        <v>952</v>
      </c>
      <c r="B123" s="78" t="s">
        <v>539</v>
      </c>
      <c r="C123" s="78" t="s">
        <v>671</v>
      </c>
      <c r="D123" s="78" t="s">
        <v>953</v>
      </c>
      <c r="E123" s="78" t="s">
        <v>654</v>
      </c>
      <c r="F123" s="79">
        <v>5000</v>
      </c>
    </row>
    <row r="124" spans="1:6" s="2" customFormat="1" ht="15" customHeight="1">
      <c r="A124" s="77" t="s">
        <v>359</v>
      </c>
      <c r="B124" s="78" t="s">
        <v>539</v>
      </c>
      <c r="C124" s="78" t="s">
        <v>671</v>
      </c>
      <c r="D124" s="78" t="s">
        <v>953</v>
      </c>
      <c r="E124" s="78" t="s">
        <v>666</v>
      </c>
      <c r="F124" s="79">
        <v>5000</v>
      </c>
    </row>
    <row r="125" spans="1:6" ht="39">
      <c r="A125" s="77" t="s">
        <v>954</v>
      </c>
      <c r="B125" s="78" t="s">
        <v>539</v>
      </c>
      <c r="C125" s="78" t="s">
        <v>671</v>
      </c>
      <c r="D125" s="78" t="s">
        <v>955</v>
      </c>
      <c r="E125" s="78" t="s">
        <v>654</v>
      </c>
      <c r="F125" s="79">
        <v>2000</v>
      </c>
    </row>
    <row r="126" spans="1:6" ht="25.5">
      <c r="A126" s="77" t="s">
        <v>359</v>
      </c>
      <c r="B126" s="78" t="s">
        <v>539</v>
      </c>
      <c r="C126" s="78" t="s">
        <v>671</v>
      </c>
      <c r="D126" s="78" t="s">
        <v>955</v>
      </c>
      <c r="E126" s="78" t="s">
        <v>666</v>
      </c>
      <c r="F126" s="79">
        <v>2000</v>
      </c>
    </row>
    <row r="127" spans="1:6" ht="25.5">
      <c r="A127" s="77" t="s">
        <v>956</v>
      </c>
      <c r="B127" s="78" t="s">
        <v>539</v>
      </c>
      <c r="C127" s="78" t="s">
        <v>671</v>
      </c>
      <c r="D127" s="78" t="s">
        <v>957</v>
      </c>
      <c r="E127" s="78" t="s">
        <v>654</v>
      </c>
      <c r="F127" s="79">
        <v>12000</v>
      </c>
    </row>
    <row r="128" spans="1:6" ht="25.5">
      <c r="A128" s="77" t="s">
        <v>359</v>
      </c>
      <c r="B128" s="78" t="s">
        <v>539</v>
      </c>
      <c r="C128" s="78" t="s">
        <v>671</v>
      </c>
      <c r="D128" s="78" t="s">
        <v>957</v>
      </c>
      <c r="E128" s="78" t="s">
        <v>666</v>
      </c>
      <c r="F128" s="79">
        <v>12000</v>
      </c>
    </row>
    <row r="129" spans="1:6" ht="25.5">
      <c r="A129" s="77" t="s">
        <v>367</v>
      </c>
      <c r="B129" s="78" t="s">
        <v>539</v>
      </c>
      <c r="C129" s="78" t="s">
        <v>671</v>
      </c>
      <c r="D129" s="78" t="s">
        <v>958</v>
      </c>
      <c r="E129" s="78" t="s">
        <v>654</v>
      </c>
      <c r="F129" s="79">
        <v>392564.84</v>
      </c>
    </row>
    <row r="130" spans="1:6" ht="25.5">
      <c r="A130" s="77" t="s">
        <v>359</v>
      </c>
      <c r="B130" s="78" t="s">
        <v>539</v>
      </c>
      <c r="C130" s="78" t="s">
        <v>671</v>
      </c>
      <c r="D130" s="78" t="s">
        <v>958</v>
      </c>
      <c r="E130" s="78" t="s">
        <v>666</v>
      </c>
      <c r="F130" s="79">
        <v>392564.84</v>
      </c>
    </row>
    <row r="131" spans="1:6" ht="51.75">
      <c r="A131" s="77" t="s">
        <v>959</v>
      </c>
      <c r="B131" s="78" t="s">
        <v>539</v>
      </c>
      <c r="C131" s="78" t="s">
        <v>671</v>
      </c>
      <c r="D131" s="78" t="s">
        <v>960</v>
      </c>
      <c r="E131" s="78" t="s">
        <v>654</v>
      </c>
      <c r="F131" s="79">
        <v>1320602.34</v>
      </c>
    </row>
    <row r="132" spans="1:6" ht="25.5">
      <c r="A132" s="77" t="s">
        <v>359</v>
      </c>
      <c r="B132" s="78" t="s">
        <v>539</v>
      </c>
      <c r="C132" s="78" t="s">
        <v>671</v>
      </c>
      <c r="D132" s="78" t="s">
        <v>960</v>
      </c>
      <c r="E132" s="78" t="s">
        <v>666</v>
      </c>
      <c r="F132" s="79">
        <v>1320602.34</v>
      </c>
    </row>
    <row r="133" spans="1:6" ht="14.25">
      <c r="A133" s="77" t="s">
        <v>126</v>
      </c>
      <c r="B133" s="78" t="s">
        <v>539</v>
      </c>
      <c r="C133" s="78" t="s">
        <v>672</v>
      </c>
      <c r="D133" s="78" t="s">
        <v>340</v>
      </c>
      <c r="E133" s="78" t="s">
        <v>654</v>
      </c>
      <c r="F133" s="79">
        <v>404790</v>
      </c>
    </row>
    <row r="134" spans="1:6" ht="25.5">
      <c r="A134" s="77" t="s">
        <v>129</v>
      </c>
      <c r="B134" s="78" t="s">
        <v>539</v>
      </c>
      <c r="C134" s="78" t="s">
        <v>673</v>
      </c>
      <c r="D134" s="78" t="s">
        <v>340</v>
      </c>
      <c r="E134" s="78" t="s">
        <v>654</v>
      </c>
      <c r="F134" s="79">
        <v>404790</v>
      </c>
    </row>
    <row r="135" spans="1:6" ht="39">
      <c r="A135" s="77" t="s">
        <v>961</v>
      </c>
      <c r="B135" s="78" t="s">
        <v>539</v>
      </c>
      <c r="C135" s="78" t="s">
        <v>673</v>
      </c>
      <c r="D135" s="78" t="s">
        <v>962</v>
      </c>
      <c r="E135" s="78" t="s">
        <v>654</v>
      </c>
      <c r="F135" s="79">
        <v>1200</v>
      </c>
    </row>
    <row r="136" spans="1:6" ht="64.5">
      <c r="A136" s="77" t="s">
        <v>963</v>
      </c>
      <c r="B136" s="78" t="s">
        <v>539</v>
      </c>
      <c r="C136" s="78" t="s">
        <v>673</v>
      </c>
      <c r="D136" s="78" t="s">
        <v>962</v>
      </c>
      <c r="E136" s="78" t="s">
        <v>700</v>
      </c>
      <c r="F136" s="79">
        <v>1200</v>
      </c>
    </row>
    <row r="137" spans="1:6" ht="39">
      <c r="A137" s="77" t="s">
        <v>964</v>
      </c>
      <c r="B137" s="78" t="s">
        <v>539</v>
      </c>
      <c r="C137" s="78" t="s">
        <v>673</v>
      </c>
      <c r="D137" s="78" t="s">
        <v>965</v>
      </c>
      <c r="E137" s="78" t="s">
        <v>654</v>
      </c>
      <c r="F137" s="79">
        <v>0</v>
      </c>
    </row>
    <row r="138" spans="1:6" ht="39">
      <c r="A138" s="77" t="s">
        <v>345</v>
      </c>
      <c r="B138" s="78" t="s">
        <v>539</v>
      </c>
      <c r="C138" s="78" t="s">
        <v>673</v>
      </c>
      <c r="D138" s="78" t="s">
        <v>965</v>
      </c>
      <c r="E138" s="78" t="s">
        <v>660</v>
      </c>
      <c r="F138" s="79">
        <v>0</v>
      </c>
    </row>
    <row r="139" spans="1:6" ht="25.5">
      <c r="A139" s="77" t="s">
        <v>966</v>
      </c>
      <c r="B139" s="78" t="s">
        <v>539</v>
      </c>
      <c r="C139" s="78" t="s">
        <v>673</v>
      </c>
      <c r="D139" s="78" t="s">
        <v>967</v>
      </c>
      <c r="E139" s="78" t="s">
        <v>654</v>
      </c>
      <c r="F139" s="79">
        <v>3590</v>
      </c>
    </row>
    <row r="140" spans="1:6" s="2" customFormat="1" ht="39">
      <c r="A140" s="77" t="s">
        <v>345</v>
      </c>
      <c r="B140" s="78" t="s">
        <v>539</v>
      </c>
      <c r="C140" s="78" t="s">
        <v>673</v>
      </c>
      <c r="D140" s="78" t="s">
        <v>967</v>
      </c>
      <c r="E140" s="78" t="s">
        <v>660</v>
      </c>
      <c r="F140" s="79">
        <v>3590</v>
      </c>
    </row>
    <row r="141" spans="1:6" ht="90.75">
      <c r="A141" s="77" t="s">
        <v>968</v>
      </c>
      <c r="B141" s="78" t="s">
        <v>539</v>
      </c>
      <c r="C141" s="78" t="s">
        <v>673</v>
      </c>
      <c r="D141" s="78" t="s">
        <v>969</v>
      </c>
      <c r="E141" s="78" t="s">
        <v>654</v>
      </c>
      <c r="F141" s="79">
        <v>0</v>
      </c>
    </row>
    <row r="142" spans="1:6" ht="103.5">
      <c r="A142" s="77" t="s">
        <v>970</v>
      </c>
      <c r="B142" s="78" t="s">
        <v>539</v>
      </c>
      <c r="C142" s="78" t="s">
        <v>673</v>
      </c>
      <c r="D142" s="78" t="s">
        <v>969</v>
      </c>
      <c r="E142" s="78" t="s">
        <v>696</v>
      </c>
      <c r="F142" s="79">
        <v>0</v>
      </c>
    </row>
    <row r="143" spans="1:6" ht="90.75">
      <c r="A143" s="77" t="s">
        <v>971</v>
      </c>
      <c r="B143" s="78" t="s">
        <v>539</v>
      </c>
      <c r="C143" s="78" t="s">
        <v>673</v>
      </c>
      <c r="D143" s="78" t="s">
        <v>972</v>
      </c>
      <c r="E143" s="78" t="s">
        <v>654</v>
      </c>
      <c r="F143" s="79">
        <v>0</v>
      </c>
    </row>
    <row r="144" spans="1:6" ht="103.5">
      <c r="A144" s="77" t="s">
        <v>970</v>
      </c>
      <c r="B144" s="78" t="s">
        <v>539</v>
      </c>
      <c r="C144" s="78" t="s">
        <v>673</v>
      </c>
      <c r="D144" s="78" t="s">
        <v>972</v>
      </c>
      <c r="E144" s="78" t="s">
        <v>696</v>
      </c>
      <c r="F144" s="79">
        <v>0</v>
      </c>
    </row>
    <row r="145" spans="1:6" ht="51.75">
      <c r="A145" s="77" t="s">
        <v>973</v>
      </c>
      <c r="B145" s="78" t="s">
        <v>539</v>
      </c>
      <c r="C145" s="78" t="s">
        <v>673</v>
      </c>
      <c r="D145" s="78" t="s">
        <v>974</v>
      </c>
      <c r="E145" s="78" t="s">
        <v>654</v>
      </c>
      <c r="F145" s="79">
        <v>400000</v>
      </c>
    </row>
    <row r="146" spans="1:6" ht="64.5">
      <c r="A146" s="77" t="s">
        <v>963</v>
      </c>
      <c r="B146" s="78" t="s">
        <v>539</v>
      </c>
      <c r="C146" s="78" t="s">
        <v>673</v>
      </c>
      <c r="D146" s="78" t="s">
        <v>974</v>
      </c>
      <c r="E146" s="78" t="s">
        <v>700</v>
      </c>
      <c r="F146" s="79">
        <v>400000</v>
      </c>
    </row>
    <row r="147" spans="1:6" ht="14.25">
      <c r="A147" s="77" t="s">
        <v>133</v>
      </c>
      <c r="B147" s="78" t="s">
        <v>539</v>
      </c>
      <c r="C147" s="78" t="s">
        <v>674</v>
      </c>
      <c r="D147" s="78" t="s">
        <v>340</v>
      </c>
      <c r="E147" s="78" t="s">
        <v>654</v>
      </c>
      <c r="F147" s="79">
        <v>5487105.1</v>
      </c>
    </row>
    <row r="148" spans="1:6" ht="25.5">
      <c r="A148" s="77" t="s">
        <v>136</v>
      </c>
      <c r="B148" s="78" t="s">
        <v>539</v>
      </c>
      <c r="C148" s="78" t="s">
        <v>675</v>
      </c>
      <c r="D148" s="78" t="s">
        <v>340</v>
      </c>
      <c r="E148" s="78" t="s">
        <v>654</v>
      </c>
      <c r="F148" s="79">
        <v>114500</v>
      </c>
    </row>
    <row r="149" spans="1:6" ht="51.75">
      <c r="A149" s="77" t="s">
        <v>975</v>
      </c>
      <c r="B149" s="78" t="s">
        <v>539</v>
      </c>
      <c r="C149" s="78" t="s">
        <v>675</v>
      </c>
      <c r="D149" s="78" t="s">
        <v>976</v>
      </c>
      <c r="E149" s="78" t="s">
        <v>654</v>
      </c>
      <c r="F149" s="79">
        <v>114500</v>
      </c>
    </row>
    <row r="150" spans="1:6" ht="39">
      <c r="A150" s="77" t="s">
        <v>345</v>
      </c>
      <c r="B150" s="78" t="s">
        <v>539</v>
      </c>
      <c r="C150" s="78" t="s">
        <v>675</v>
      </c>
      <c r="D150" s="78" t="s">
        <v>976</v>
      </c>
      <c r="E150" s="78" t="s">
        <v>660</v>
      </c>
      <c r="F150" s="79">
        <v>114500</v>
      </c>
    </row>
    <row r="151" spans="1:6" ht="14.25">
      <c r="A151" s="77" t="s">
        <v>137</v>
      </c>
      <c r="B151" s="78" t="s">
        <v>539</v>
      </c>
      <c r="C151" s="78" t="s">
        <v>676</v>
      </c>
      <c r="D151" s="78" t="s">
        <v>340</v>
      </c>
      <c r="E151" s="78" t="s">
        <v>654</v>
      </c>
      <c r="F151" s="79">
        <v>5372605.1</v>
      </c>
    </row>
    <row r="152" spans="1:6" ht="51.75">
      <c r="A152" s="77" t="s">
        <v>50</v>
      </c>
      <c r="B152" s="78" t="s">
        <v>539</v>
      </c>
      <c r="C152" s="78" t="s">
        <v>676</v>
      </c>
      <c r="D152" s="78" t="s">
        <v>51</v>
      </c>
      <c r="E152" s="78" t="s">
        <v>654</v>
      </c>
      <c r="F152" s="79">
        <v>0</v>
      </c>
    </row>
    <row r="153" spans="1:6" ht="64.5">
      <c r="A153" s="77" t="s">
        <v>364</v>
      </c>
      <c r="B153" s="78" t="s">
        <v>539</v>
      </c>
      <c r="C153" s="78" t="s">
        <v>676</v>
      </c>
      <c r="D153" s="78" t="s">
        <v>51</v>
      </c>
      <c r="E153" s="78" t="s">
        <v>665</v>
      </c>
      <c r="F153" s="79">
        <v>0</v>
      </c>
    </row>
    <row r="154" spans="1:6" ht="25.5">
      <c r="A154" s="77" t="s">
        <v>7</v>
      </c>
      <c r="B154" s="78" t="s">
        <v>539</v>
      </c>
      <c r="C154" s="78" t="s">
        <v>676</v>
      </c>
      <c r="D154" s="78" t="s">
        <v>977</v>
      </c>
      <c r="E154" s="78" t="s">
        <v>654</v>
      </c>
      <c r="F154" s="79">
        <v>379764</v>
      </c>
    </row>
    <row r="155" spans="1:6" s="2" customFormat="1" ht="64.5">
      <c r="A155" s="77" t="s">
        <v>364</v>
      </c>
      <c r="B155" s="78" t="s">
        <v>539</v>
      </c>
      <c r="C155" s="78" t="s">
        <v>676</v>
      </c>
      <c r="D155" s="78" t="s">
        <v>977</v>
      </c>
      <c r="E155" s="78" t="s">
        <v>665</v>
      </c>
      <c r="F155" s="79">
        <v>379764</v>
      </c>
    </row>
    <row r="156" spans="1:6" ht="51.75">
      <c r="A156" s="77" t="s">
        <v>877</v>
      </c>
      <c r="B156" s="78" t="s">
        <v>539</v>
      </c>
      <c r="C156" s="78" t="s">
        <v>676</v>
      </c>
      <c r="D156" s="78" t="s">
        <v>878</v>
      </c>
      <c r="E156" s="78" t="s">
        <v>654</v>
      </c>
      <c r="F156" s="79">
        <v>166691.26</v>
      </c>
    </row>
    <row r="157" spans="1:6" ht="39">
      <c r="A157" s="77" t="s">
        <v>345</v>
      </c>
      <c r="B157" s="78" t="s">
        <v>539</v>
      </c>
      <c r="C157" s="78" t="s">
        <v>676</v>
      </c>
      <c r="D157" s="78" t="s">
        <v>878</v>
      </c>
      <c r="E157" s="78" t="s">
        <v>660</v>
      </c>
      <c r="F157" s="79">
        <v>166691.26</v>
      </c>
    </row>
    <row r="158" spans="1:6" ht="25.5">
      <c r="A158" s="77" t="s">
        <v>978</v>
      </c>
      <c r="B158" s="78" t="s">
        <v>539</v>
      </c>
      <c r="C158" s="78" t="s">
        <v>676</v>
      </c>
      <c r="D158" s="78" t="s">
        <v>979</v>
      </c>
      <c r="E158" s="78" t="s">
        <v>654</v>
      </c>
      <c r="F158" s="79">
        <v>4300800</v>
      </c>
    </row>
    <row r="159" spans="1:6" ht="64.5">
      <c r="A159" s="77" t="s">
        <v>364</v>
      </c>
      <c r="B159" s="78" t="s">
        <v>539</v>
      </c>
      <c r="C159" s="78" t="s">
        <v>676</v>
      </c>
      <c r="D159" s="78" t="s">
        <v>979</v>
      </c>
      <c r="E159" s="78" t="s">
        <v>665</v>
      </c>
      <c r="F159" s="79">
        <v>4300800</v>
      </c>
    </row>
    <row r="160" spans="1:6" ht="64.5">
      <c r="A160" s="77" t="s">
        <v>980</v>
      </c>
      <c r="B160" s="78" t="s">
        <v>539</v>
      </c>
      <c r="C160" s="78" t="s">
        <v>676</v>
      </c>
      <c r="D160" s="78" t="s">
        <v>981</v>
      </c>
      <c r="E160" s="78" t="s">
        <v>654</v>
      </c>
      <c r="F160" s="79">
        <v>8156.88</v>
      </c>
    </row>
    <row r="161" spans="1:6" ht="39">
      <c r="A161" s="77" t="s">
        <v>345</v>
      </c>
      <c r="B161" s="78" t="s">
        <v>539</v>
      </c>
      <c r="C161" s="78" t="s">
        <v>676</v>
      </c>
      <c r="D161" s="78" t="s">
        <v>981</v>
      </c>
      <c r="E161" s="78" t="s">
        <v>660</v>
      </c>
      <c r="F161" s="79">
        <v>8156.88</v>
      </c>
    </row>
    <row r="162" spans="1:6" ht="51.75">
      <c r="A162" s="77" t="s">
        <v>982</v>
      </c>
      <c r="B162" s="78" t="s">
        <v>539</v>
      </c>
      <c r="C162" s="78" t="s">
        <v>676</v>
      </c>
      <c r="D162" s="78" t="s">
        <v>983</v>
      </c>
      <c r="E162" s="78" t="s">
        <v>654</v>
      </c>
      <c r="F162" s="79">
        <v>6029.22</v>
      </c>
    </row>
    <row r="163" spans="1:6" ht="39">
      <c r="A163" s="77" t="s">
        <v>345</v>
      </c>
      <c r="B163" s="78" t="s">
        <v>539</v>
      </c>
      <c r="C163" s="78" t="s">
        <v>676</v>
      </c>
      <c r="D163" s="78" t="s">
        <v>983</v>
      </c>
      <c r="E163" s="78" t="s">
        <v>660</v>
      </c>
      <c r="F163" s="79">
        <v>6029.22</v>
      </c>
    </row>
    <row r="164" spans="1:6" ht="142.5">
      <c r="A164" s="77" t="s">
        <v>984</v>
      </c>
      <c r="B164" s="78" t="s">
        <v>539</v>
      </c>
      <c r="C164" s="78" t="s">
        <v>676</v>
      </c>
      <c r="D164" s="78" t="s">
        <v>985</v>
      </c>
      <c r="E164" s="78" t="s">
        <v>654</v>
      </c>
      <c r="F164" s="79">
        <v>291620.39</v>
      </c>
    </row>
    <row r="165" spans="1:6" ht="39">
      <c r="A165" s="77" t="s">
        <v>345</v>
      </c>
      <c r="B165" s="78" t="s">
        <v>539</v>
      </c>
      <c r="C165" s="78" t="s">
        <v>676</v>
      </c>
      <c r="D165" s="78" t="s">
        <v>985</v>
      </c>
      <c r="E165" s="78" t="s">
        <v>660</v>
      </c>
      <c r="F165" s="79">
        <v>134620.39</v>
      </c>
    </row>
    <row r="166" spans="1:6" s="2" customFormat="1" ht="14.25">
      <c r="A166" s="77" t="s">
        <v>8</v>
      </c>
      <c r="B166" s="78" t="s">
        <v>539</v>
      </c>
      <c r="C166" s="78" t="s">
        <v>676</v>
      </c>
      <c r="D166" s="78" t="s">
        <v>985</v>
      </c>
      <c r="E166" s="78" t="s">
        <v>677</v>
      </c>
      <c r="F166" s="79">
        <v>157000</v>
      </c>
    </row>
    <row r="167" spans="1:6" ht="142.5">
      <c r="A167" s="77" t="s">
        <v>986</v>
      </c>
      <c r="B167" s="78" t="s">
        <v>539</v>
      </c>
      <c r="C167" s="78" t="s">
        <v>676</v>
      </c>
      <c r="D167" s="78" t="s">
        <v>987</v>
      </c>
      <c r="E167" s="78" t="s">
        <v>654</v>
      </c>
      <c r="F167" s="79">
        <v>63277.13</v>
      </c>
    </row>
    <row r="168" spans="1:6" ht="39">
      <c r="A168" s="77" t="s">
        <v>345</v>
      </c>
      <c r="B168" s="78" t="s">
        <v>539</v>
      </c>
      <c r="C168" s="78" t="s">
        <v>676</v>
      </c>
      <c r="D168" s="78" t="s">
        <v>987</v>
      </c>
      <c r="E168" s="78" t="s">
        <v>660</v>
      </c>
      <c r="F168" s="79">
        <v>63277.13</v>
      </c>
    </row>
    <row r="169" spans="1:6" ht="25.5">
      <c r="A169" s="77" t="s">
        <v>988</v>
      </c>
      <c r="B169" s="78" t="s">
        <v>539</v>
      </c>
      <c r="C169" s="78" t="s">
        <v>676</v>
      </c>
      <c r="D169" s="78" t="s">
        <v>989</v>
      </c>
      <c r="E169" s="78" t="s">
        <v>654</v>
      </c>
      <c r="F169" s="79">
        <v>7895</v>
      </c>
    </row>
    <row r="170" spans="1:6" ht="39">
      <c r="A170" s="77" t="s">
        <v>345</v>
      </c>
      <c r="B170" s="78" t="s">
        <v>539</v>
      </c>
      <c r="C170" s="78" t="s">
        <v>676</v>
      </c>
      <c r="D170" s="78" t="s">
        <v>989</v>
      </c>
      <c r="E170" s="78" t="s">
        <v>660</v>
      </c>
      <c r="F170" s="79">
        <v>7895</v>
      </c>
    </row>
    <row r="171" spans="1:6" ht="39">
      <c r="A171" s="77" t="s">
        <v>990</v>
      </c>
      <c r="B171" s="78" t="s">
        <v>539</v>
      </c>
      <c r="C171" s="78" t="s">
        <v>676</v>
      </c>
      <c r="D171" s="78" t="s">
        <v>991</v>
      </c>
      <c r="E171" s="78" t="s">
        <v>654</v>
      </c>
      <c r="F171" s="79">
        <v>19200</v>
      </c>
    </row>
    <row r="172" spans="1:6" ht="39">
      <c r="A172" s="77" t="s">
        <v>345</v>
      </c>
      <c r="B172" s="78" t="s">
        <v>539</v>
      </c>
      <c r="C172" s="78" t="s">
        <v>676</v>
      </c>
      <c r="D172" s="78" t="s">
        <v>991</v>
      </c>
      <c r="E172" s="78" t="s">
        <v>660</v>
      </c>
      <c r="F172" s="79">
        <v>0</v>
      </c>
    </row>
    <row r="173" spans="1:6" ht="14.25">
      <c r="A173" s="77" t="s">
        <v>358</v>
      </c>
      <c r="B173" s="78" t="s">
        <v>539</v>
      </c>
      <c r="C173" s="78" t="s">
        <v>676</v>
      </c>
      <c r="D173" s="78" t="s">
        <v>991</v>
      </c>
      <c r="E173" s="78" t="s">
        <v>664</v>
      </c>
      <c r="F173" s="79">
        <v>19200</v>
      </c>
    </row>
    <row r="174" spans="1:6" ht="78">
      <c r="A174" s="77" t="s">
        <v>992</v>
      </c>
      <c r="B174" s="78" t="s">
        <v>539</v>
      </c>
      <c r="C174" s="78" t="s">
        <v>676</v>
      </c>
      <c r="D174" s="78" t="s">
        <v>993</v>
      </c>
      <c r="E174" s="78" t="s">
        <v>654</v>
      </c>
      <c r="F174" s="79">
        <v>16260.82</v>
      </c>
    </row>
    <row r="175" spans="1:6" ht="39">
      <c r="A175" s="77" t="s">
        <v>345</v>
      </c>
      <c r="B175" s="78" t="s">
        <v>539</v>
      </c>
      <c r="C175" s="78" t="s">
        <v>676</v>
      </c>
      <c r="D175" s="78" t="s">
        <v>993</v>
      </c>
      <c r="E175" s="78" t="s">
        <v>660</v>
      </c>
      <c r="F175" s="79">
        <v>16260.82</v>
      </c>
    </row>
    <row r="176" spans="1:6" ht="39">
      <c r="A176" s="77" t="s">
        <v>994</v>
      </c>
      <c r="B176" s="78" t="s">
        <v>539</v>
      </c>
      <c r="C176" s="78" t="s">
        <v>676</v>
      </c>
      <c r="D176" s="78" t="s">
        <v>995</v>
      </c>
      <c r="E176" s="78" t="s">
        <v>654</v>
      </c>
      <c r="F176" s="79">
        <v>6880</v>
      </c>
    </row>
    <row r="177" spans="1:6" ht="39">
      <c r="A177" s="77" t="s">
        <v>345</v>
      </c>
      <c r="B177" s="78" t="s">
        <v>539</v>
      </c>
      <c r="C177" s="78" t="s">
        <v>676</v>
      </c>
      <c r="D177" s="78" t="s">
        <v>995</v>
      </c>
      <c r="E177" s="78" t="s">
        <v>660</v>
      </c>
      <c r="F177" s="79">
        <v>6880</v>
      </c>
    </row>
    <row r="178" spans="1:6" ht="90.75">
      <c r="A178" s="77" t="s">
        <v>996</v>
      </c>
      <c r="B178" s="78" t="s">
        <v>539</v>
      </c>
      <c r="C178" s="78" t="s">
        <v>676</v>
      </c>
      <c r="D178" s="78" t="s">
        <v>997</v>
      </c>
      <c r="E178" s="78" t="s">
        <v>654</v>
      </c>
      <c r="F178" s="79">
        <v>40477.92</v>
      </c>
    </row>
    <row r="179" spans="1:6" ht="39">
      <c r="A179" s="77" t="s">
        <v>345</v>
      </c>
      <c r="B179" s="78" t="s">
        <v>539</v>
      </c>
      <c r="C179" s="78" t="s">
        <v>676</v>
      </c>
      <c r="D179" s="78" t="s">
        <v>997</v>
      </c>
      <c r="E179" s="78" t="s">
        <v>660</v>
      </c>
      <c r="F179" s="79">
        <v>40477.92</v>
      </c>
    </row>
    <row r="180" spans="1:6" ht="103.5">
      <c r="A180" s="77" t="s">
        <v>998</v>
      </c>
      <c r="B180" s="78" t="s">
        <v>539</v>
      </c>
      <c r="C180" s="78" t="s">
        <v>676</v>
      </c>
      <c r="D180" s="78" t="s">
        <v>999</v>
      </c>
      <c r="E180" s="78" t="s">
        <v>654</v>
      </c>
      <c r="F180" s="79">
        <v>38531.6</v>
      </c>
    </row>
    <row r="181" spans="1:6" ht="39">
      <c r="A181" s="77" t="s">
        <v>345</v>
      </c>
      <c r="B181" s="78" t="s">
        <v>539</v>
      </c>
      <c r="C181" s="78" t="s">
        <v>676</v>
      </c>
      <c r="D181" s="78" t="s">
        <v>999</v>
      </c>
      <c r="E181" s="78" t="s">
        <v>660</v>
      </c>
      <c r="F181" s="79">
        <v>38531.6</v>
      </c>
    </row>
    <row r="182" spans="1:6" ht="78">
      <c r="A182" s="77" t="s">
        <v>1000</v>
      </c>
      <c r="B182" s="78" t="s">
        <v>539</v>
      </c>
      <c r="C182" s="78" t="s">
        <v>676</v>
      </c>
      <c r="D182" s="78" t="s">
        <v>1001</v>
      </c>
      <c r="E182" s="78" t="s">
        <v>654</v>
      </c>
      <c r="F182" s="79">
        <v>27020.88</v>
      </c>
    </row>
    <row r="183" spans="1:6" ht="39">
      <c r="A183" s="77" t="s">
        <v>345</v>
      </c>
      <c r="B183" s="78" t="s">
        <v>539</v>
      </c>
      <c r="C183" s="78" t="s">
        <v>676</v>
      </c>
      <c r="D183" s="78" t="s">
        <v>1001</v>
      </c>
      <c r="E183" s="78" t="s">
        <v>660</v>
      </c>
      <c r="F183" s="79">
        <v>27020.88</v>
      </c>
    </row>
    <row r="184" spans="1:6" ht="14.25">
      <c r="A184" s="77" t="s">
        <v>141</v>
      </c>
      <c r="B184" s="78" t="s">
        <v>539</v>
      </c>
      <c r="C184" s="78" t="s">
        <v>678</v>
      </c>
      <c r="D184" s="78" t="s">
        <v>340</v>
      </c>
      <c r="E184" s="78" t="s">
        <v>654</v>
      </c>
      <c r="F184" s="79">
        <v>1041289.65</v>
      </c>
    </row>
    <row r="185" spans="1:6" ht="14.25">
      <c r="A185" s="77" t="s">
        <v>142</v>
      </c>
      <c r="B185" s="78" t="s">
        <v>539</v>
      </c>
      <c r="C185" s="78" t="s">
        <v>679</v>
      </c>
      <c r="D185" s="78" t="s">
        <v>340</v>
      </c>
      <c r="E185" s="78" t="s">
        <v>654</v>
      </c>
      <c r="F185" s="79">
        <v>1041289.65</v>
      </c>
    </row>
    <row r="186" spans="1:6" ht="14.25">
      <c r="A186" s="77" t="s">
        <v>1002</v>
      </c>
      <c r="B186" s="78" t="s">
        <v>539</v>
      </c>
      <c r="C186" s="78" t="s">
        <v>679</v>
      </c>
      <c r="D186" s="78" t="s">
        <v>1003</v>
      </c>
      <c r="E186" s="78" t="s">
        <v>654</v>
      </c>
      <c r="F186" s="79">
        <v>1041289.65</v>
      </c>
    </row>
    <row r="187" spans="1:6" ht="39">
      <c r="A187" s="77" t="s">
        <v>346</v>
      </c>
      <c r="B187" s="78" t="s">
        <v>539</v>
      </c>
      <c r="C187" s="78" t="s">
        <v>679</v>
      </c>
      <c r="D187" s="78" t="s">
        <v>1003</v>
      </c>
      <c r="E187" s="78" t="s">
        <v>680</v>
      </c>
      <c r="F187" s="79">
        <v>1041289.65</v>
      </c>
    </row>
    <row r="188" spans="1:6" ht="25.5">
      <c r="A188" s="77" t="s">
        <v>9</v>
      </c>
      <c r="B188" s="78" t="s">
        <v>539</v>
      </c>
      <c r="C188" s="78" t="s">
        <v>681</v>
      </c>
      <c r="D188" s="78" t="s">
        <v>340</v>
      </c>
      <c r="E188" s="78" t="s">
        <v>654</v>
      </c>
      <c r="F188" s="79">
        <v>13125626.83</v>
      </c>
    </row>
    <row r="189" spans="1:6" ht="39">
      <c r="A189" s="77" t="s">
        <v>145</v>
      </c>
      <c r="B189" s="78" t="s">
        <v>539</v>
      </c>
      <c r="C189" s="78" t="s">
        <v>682</v>
      </c>
      <c r="D189" s="78" t="s">
        <v>340</v>
      </c>
      <c r="E189" s="78" t="s">
        <v>654</v>
      </c>
      <c r="F189" s="79">
        <v>13125626.83</v>
      </c>
    </row>
    <row r="190" spans="1:6" ht="51.75">
      <c r="A190" s="77" t="s">
        <v>877</v>
      </c>
      <c r="B190" s="78" t="s">
        <v>539</v>
      </c>
      <c r="C190" s="78" t="s">
        <v>682</v>
      </c>
      <c r="D190" s="78" t="s">
        <v>878</v>
      </c>
      <c r="E190" s="78" t="s">
        <v>654</v>
      </c>
      <c r="F190" s="79">
        <v>37235.25</v>
      </c>
    </row>
    <row r="191" spans="1:6" ht="64.5">
      <c r="A191" s="77" t="s">
        <v>10</v>
      </c>
      <c r="B191" s="78" t="s">
        <v>539</v>
      </c>
      <c r="C191" s="78" t="s">
        <v>682</v>
      </c>
      <c r="D191" s="78" t="s">
        <v>878</v>
      </c>
      <c r="E191" s="78" t="s">
        <v>683</v>
      </c>
      <c r="F191" s="79">
        <v>11700</v>
      </c>
    </row>
    <row r="192" spans="1:6" ht="39">
      <c r="A192" s="77" t="s">
        <v>345</v>
      </c>
      <c r="B192" s="78" t="s">
        <v>539</v>
      </c>
      <c r="C192" s="78" t="s">
        <v>682</v>
      </c>
      <c r="D192" s="78" t="s">
        <v>878</v>
      </c>
      <c r="E192" s="78" t="s">
        <v>660</v>
      </c>
      <c r="F192" s="79">
        <v>25535.25</v>
      </c>
    </row>
    <row r="193" spans="1:6" ht="39">
      <c r="A193" s="77" t="s">
        <v>1004</v>
      </c>
      <c r="B193" s="78" t="s">
        <v>539</v>
      </c>
      <c r="C193" s="78" t="s">
        <v>682</v>
      </c>
      <c r="D193" s="78" t="s">
        <v>1005</v>
      </c>
      <c r="E193" s="78" t="s">
        <v>654</v>
      </c>
      <c r="F193" s="79">
        <v>6792923.69</v>
      </c>
    </row>
    <row r="194" spans="1:6" ht="64.5">
      <c r="A194" s="77" t="s">
        <v>361</v>
      </c>
      <c r="B194" s="78" t="s">
        <v>539</v>
      </c>
      <c r="C194" s="78" t="s">
        <v>682</v>
      </c>
      <c r="D194" s="78" t="s">
        <v>1005</v>
      </c>
      <c r="E194" s="78" t="s">
        <v>667</v>
      </c>
      <c r="F194" s="79">
        <v>6592459</v>
      </c>
    </row>
    <row r="195" spans="1:6" ht="25.5">
      <c r="A195" s="77" t="s">
        <v>25</v>
      </c>
      <c r="B195" s="78" t="s">
        <v>539</v>
      </c>
      <c r="C195" s="78" t="s">
        <v>682</v>
      </c>
      <c r="D195" s="78" t="s">
        <v>1005</v>
      </c>
      <c r="E195" s="78" t="s">
        <v>684</v>
      </c>
      <c r="F195" s="79">
        <v>200464.69</v>
      </c>
    </row>
    <row r="196" spans="1:6" ht="39">
      <c r="A196" s="77" t="s">
        <v>1006</v>
      </c>
      <c r="B196" s="78" t="s">
        <v>539</v>
      </c>
      <c r="C196" s="78" t="s">
        <v>682</v>
      </c>
      <c r="D196" s="78" t="s">
        <v>1007</v>
      </c>
      <c r="E196" s="78" t="s">
        <v>654</v>
      </c>
      <c r="F196" s="79">
        <v>4778298</v>
      </c>
    </row>
    <row r="197" spans="1:6" ht="64.5">
      <c r="A197" s="77" t="s">
        <v>361</v>
      </c>
      <c r="B197" s="78" t="s">
        <v>539</v>
      </c>
      <c r="C197" s="78" t="s">
        <v>682</v>
      </c>
      <c r="D197" s="78" t="s">
        <v>1007</v>
      </c>
      <c r="E197" s="78" t="s">
        <v>667</v>
      </c>
      <c r="F197" s="79">
        <v>4778298</v>
      </c>
    </row>
    <row r="198" spans="1:6" ht="25.5">
      <c r="A198" s="77" t="s">
        <v>1008</v>
      </c>
      <c r="B198" s="78" t="s">
        <v>539</v>
      </c>
      <c r="C198" s="78" t="s">
        <v>682</v>
      </c>
      <c r="D198" s="78" t="s">
        <v>1009</v>
      </c>
      <c r="E198" s="78" t="s">
        <v>654</v>
      </c>
      <c r="F198" s="79">
        <v>200000</v>
      </c>
    </row>
    <row r="199" spans="1:6" ht="25.5">
      <c r="A199" s="77" t="s">
        <v>25</v>
      </c>
      <c r="B199" s="78" t="s">
        <v>539</v>
      </c>
      <c r="C199" s="78" t="s">
        <v>682</v>
      </c>
      <c r="D199" s="78" t="s">
        <v>1009</v>
      </c>
      <c r="E199" s="78" t="s">
        <v>684</v>
      </c>
      <c r="F199" s="79">
        <v>200000</v>
      </c>
    </row>
    <row r="200" spans="1:6" ht="25.5">
      <c r="A200" s="77" t="s">
        <v>1010</v>
      </c>
      <c r="B200" s="78" t="s">
        <v>539</v>
      </c>
      <c r="C200" s="78" t="s">
        <v>682</v>
      </c>
      <c r="D200" s="78" t="s">
        <v>1011</v>
      </c>
      <c r="E200" s="78" t="s">
        <v>654</v>
      </c>
      <c r="F200" s="79">
        <v>263083.47</v>
      </c>
    </row>
    <row r="201" spans="1:6" ht="64.5">
      <c r="A201" s="77" t="s">
        <v>10</v>
      </c>
      <c r="B201" s="78" t="s">
        <v>539</v>
      </c>
      <c r="C201" s="78" t="s">
        <v>682</v>
      </c>
      <c r="D201" s="78" t="s">
        <v>1011</v>
      </c>
      <c r="E201" s="78" t="s">
        <v>683</v>
      </c>
      <c r="F201" s="79">
        <v>136380</v>
      </c>
    </row>
    <row r="202" spans="1:6" ht="39">
      <c r="A202" s="77" t="s">
        <v>345</v>
      </c>
      <c r="B202" s="78" t="s">
        <v>539</v>
      </c>
      <c r="C202" s="78" t="s">
        <v>682</v>
      </c>
      <c r="D202" s="78" t="s">
        <v>1011</v>
      </c>
      <c r="E202" s="78" t="s">
        <v>660</v>
      </c>
      <c r="F202" s="79">
        <v>126703.47</v>
      </c>
    </row>
    <row r="203" spans="1:6" ht="25.5">
      <c r="A203" s="77" t="s">
        <v>1012</v>
      </c>
      <c r="B203" s="78" t="s">
        <v>539</v>
      </c>
      <c r="C203" s="78" t="s">
        <v>682</v>
      </c>
      <c r="D203" s="78" t="s">
        <v>1013</v>
      </c>
      <c r="E203" s="78" t="s">
        <v>654</v>
      </c>
      <c r="F203" s="79">
        <v>964251.17</v>
      </c>
    </row>
    <row r="204" spans="1:6" ht="64.5">
      <c r="A204" s="77" t="s">
        <v>10</v>
      </c>
      <c r="B204" s="78" t="s">
        <v>539</v>
      </c>
      <c r="C204" s="78" t="s">
        <v>682</v>
      </c>
      <c r="D204" s="78" t="s">
        <v>1013</v>
      </c>
      <c r="E204" s="78" t="s">
        <v>683</v>
      </c>
      <c r="F204" s="79">
        <v>304420</v>
      </c>
    </row>
    <row r="205" spans="1:6" ht="39">
      <c r="A205" s="77" t="s">
        <v>345</v>
      </c>
      <c r="B205" s="78" t="s">
        <v>539</v>
      </c>
      <c r="C205" s="78" t="s">
        <v>682</v>
      </c>
      <c r="D205" s="78" t="s">
        <v>1013</v>
      </c>
      <c r="E205" s="78" t="s">
        <v>660</v>
      </c>
      <c r="F205" s="79">
        <v>659831.17</v>
      </c>
    </row>
    <row r="206" spans="1:6" ht="90.75">
      <c r="A206" s="77" t="s">
        <v>996</v>
      </c>
      <c r="B206" s="78" t="s">
        <v>539</v>
      </c>
      <c r="C206" s="78" t="s">
        <v>682</v>
      </c>
      <c r="D206" s="78" t="s">
        <v>997</v>
      </c>
      <c r="E206" s="78" t="s">
        <v>654</v>
      </c>
      <c r="F206" s="79">
        <v>36915.25</v>
      </c>
    </row>
    <row r="207" spans="1:6" ht="64.5">
      <c r="A207" s="77" t="s">
        <v>10</v>
      </c>
      <c r="B207" s="78" t="s">
        <v>539</v>
      </c>
      <c r="C207" s="78" t="s">
        <v>682</v>
      </c>
      <c r="D207" s="78" t="s">
        <v>997</v>
      </c>
      <c r="E207" s="78" t="s">
        <v>683</v>
      </c>
      <c r="F207" s="79">
        <v>17600</v>
      </c>
    </row>
    <row r="208" spans="1:6" ht="39">
      <c r="A208" s="77" t="s">
        <v>345</v>
      </c>
      <c r="B208" s="78" t="s">
        <v>539</v>
      </c>
      <c r="C208" s="78" t="s">
        <v>682</v>
      </c>
      <c r="D208" s="78" t="s">
        <v>997</v>
      </c>
      <c r="E208" s="78" t="s">
        <v>660</v>
      </c>
      <c r="F208" s="79">
        <v>19315.25</v>
      </c>
    </row>
    <row r="209" spans="1:6" ht="103.5">
      <c r="A209" s="77" t="s">
        <v>998</v>
      </c>
      <c r="B209" s="78" t="s">
        <v>539</v>
      </c>
      <c r="C209" s="78" t="s">
        <v>682</v>
      </c>
      <c r="D209" s="78" t="s">
        <v>999</v>
      </c>
      <c r="E209" s="78" t="s">
        <v>654</v>
      </c>
      <c r="F209" s="79">
        <v>14600</v>
      </c>
    </row>
    <row r="210" spans="1:6" ht="64.5">
      <c r="A210" s="77" t="s">
        <v>10</v>
      </c>
      <c r="B210" s="78" t="s">
        <v>539</v>
      </c>
      <c r="C210" s="78" t="s">
        <v>682</v>
      </c>
      <c r="D210" s="78" t="s">
        <v>999</v>
      </c>
      <c r="E210" s="78" t="s">
        <v>683</v>
      </c>
      <c r="F210" s="79">
        <v>6200</v>
      </c>
    </row>
    <row r="211" spans="1:6" s="2" customFormat="1" ht="39">
      <c r="A211" s="77" t="s">
        <v>345</v>
      </c>
      <c r="B211" s="78" t="s">
        <v>539</v>
      </c>
      <c r="C211" s="78" t="s">
        <v>682</v>
      </c>
      <c r="D211" s="78" t="s">
        <v>999</v>
      </c>
      <c r="E211" s="78" t="s">
        <v>660</v>
      </c>
      <c r="F211" s="79">
        <v>8400</v>
      </c>
    </row>
    <row r="212" spans="1:6" ht="78">
      <c r="A212" s="77" t="s">
        <v>1000</v>
      </c>
      <c r="B212" s="78" t="s">
        <v>539</v>
      </c>
      <c r="C212" s="78" t="s">
        <v>682</v>
      </c>
      <c r="D212" s="78" t="s">
        <v>1001</v>
      </c>
      <c r="E212" s="78" t="s">
        <v>654</v>
      </c>
      <c r="F212" s="79">
        <v>38320</v>
      </c>
    </row>
    <row r="213" spans="1:6" ht="64.5">
      <c r="A213" s="77" t="s">
        <v>10</v>
      </c>
      <c r="B213" s="78" t="s">
        <v>539</v>
      </c>
      <c r="C213" s="78" t="s">
        <v>682</v>
      </c>
      <c r="D213" s="78" t="s">
        <v>1001</v>
      </c>
      <c r="E213" s="78" t="s">
        <v>683</v>
      </c>
      <c r="F213" s="79">
        <v>38320</v>
      </c>
    </row>
    <row r="214" spans="1:6" ht="25.5">
      <c r="A214" s="77" t="s">
        <v>146</v>
      </c>
      <c r="B214" s="78" t="s">
        <v>539</v>
      </c>
      <c r="C214" s="78" t="s">
        <v>685</v>
      </c>
      <c r="D214" s="78" t="s">
        <v>340</v>
      </c>
      <c r="E214" s="78" t="s">
        <v>654</v>
      </c>
      <c r="F214" s="79">
        <v>2424664.9</v>
      </c>
    </row>
    <row r="215" spans="1:6" ht="25.5">
      <c r="A215" s="77" t="s">
        <v>147</v>
      </c>
      <c r="B215" s="78" t="s">
        <v>539</v>
      </c>
      <c r="C215" s="78" t="s">
        <v>686</v>
      </c>
      <c r="D215" s="78" t="s">
        <v>340</v>
      </c>
      <c r="E215" s="78" t="s">
        <v>654</v>
      </c>
      <c r="F215" s="79">
        <v>2424664.9</v>
      </c>
    </row>
    <row r="216" spans="1:6" ht="25.5">
      <c r="A216" s="77" t="s">
        <v>1014</v>
      </c>
      <c r="B216" s="78" t="s">
        <v>539</v>
      </c>
      <c r="C216" s="78" t="s">
        <v>686</v>
      </c>
      <c r="D216" s="78" t="s">
        <v>11</v>
      </c>
      <c r="E216" s="78" t="s">
        <v>654</v>
      </c>
      <c r="F216" s="79">
        <v>2424664.9</v>
      </c>
    </row>
    <row r="217" spans="1:6" ht="14.25">
      <c r="A217" s="77" t="s">
        <v>12</v>
      </c>
      <c r="B217" s="78" t="s">
        <v>539</v>
      </c>
      <c r="C217" s="78" t="s">
        <v>686</v>
      </c>
      <c r="D217" s="78" t="s">
        <v>11</v>
      </c>
      <c r="E217" s="78" t="s">
        <v>687</v>
      </c>
      <c r="F217" s="79">
        <v>2424664.9</v>
      </c>
    </row>
    <row r="218" spans="1:6" ht="14.25">
      <c r="A218" s="77" t="s">
        <v>13</v>
      </c>
      <c r="B218" s="78" t="s">
        <v>688</v>
      </c>
      <c r="C218" s="78" t="s">
        <v>653</v>
      </c>
      <c r="D218" s="78" t="s">
        <v>340</v>
      </c>
      <c r="E218" s="78" t="s">
        <v>654</v>
      </c>
      <c r="F218" s="79">
        <v>5564752.7</v>
      </c>
    </row>
    <row r="219" spans="1:6" ht="14.25">
      <c r="A219" s="77" t="s">
        <v>118</v>
      </c>
      <c r="B219" s="78" t="s">
        <v>688</v>
      </c>
      <c r="C219" s="78" t="s">
        <v>655</v>
      </c>
      <c r="D219" s="78" t="s">
        <v>340</v>
      </c>
      <c r="E219" s="78" t="s">
        <v>654</v>
      </c>
      <c r="F219" s="79">
        <v>5552752.7</v>
      </c>
    </row>
    <row r="220" spans="1:6" ht="51.75">
      <c r="A220" s="77" t="s">
        <v>120</v>
      </c>
      <c r="B220" s="78" t="s">
        <v>688</v>
      </c>
      <c r="C220" s="78" t="s">
        <v>689</v>
      </c>
      <c r="D220" s="78" t="s">
        <v>340</v>
      </c>
      <c r="E220" s="78" t="s">
        <v>654</v>
      </c>
      <c r="F220" s="79">
        <v>5502797</v>
      </c>
    </row>
    <row r="221" spans="1:6" ht="39">
      <c r="A221" s="77" t="s">
        <v>1015</v>
      </c>
      <c r="B221" s="78" t="s">
        <v>688</v>
      </c>
      <c r="C221" s="78" t="s">
        <v>689</v>
      </c>
      <c r="D221" s="78" t="s">
        <v>1016</v>
      </c>
      <c r="E221" s="78" t="s">
        <v>654</v>
      </c>
      <c r="F221" s="79">
        <v>1346578.45</v>
      </c>
    </row>
    <row r="222" spans="1:6" ht="25.5">
      <c r="A222" s="77" t="s">
        <v>341</v>
      </c>
      <c r="B222" s="78" t="s">
        <v>688</v>
      </c>
      <c r="C222" s="78" t="s">
        <v>689</v>
      </c>
      <c r="D222" s="78" t="s">
        <v>1016</v>
      </c>
      <c r="E222" s="78" t="s">
        <v>657</v>
      </c>
      <c r="F222" s="79">
        <v>1035336.17</v>
      </c>
    </row>
    <row r="223" spans="1:6" ht="39">
      <c r="A223" s="77" t="s">
        <v>344</v>
      </c>
      <c r="B223" s="78" t="s">
        <v>688</v>
      </c>
      <c r="C223" s="78" t="s">
        <v>689</v>
      </c>
      <c r="D223" s="78" t="s">
        <v>1016</v>
      </c>
      <c r="E223" s="78" t="s">
        <v>659</v>
      </c>
      <c r="F223" s="79">
        <v>0</v>
      </c>
    </row>
    <row r="224" spans="1:6" ht="51.75">
      <c r="A224" s="77" t="s">
        <v>342</v>
      </c>
      <c r="B224" s="78" t="s">
        <v>688</v>
      </c>
      <c r="C224" s="78" t="s">
        <v>689</v>
      </c>
      <c r="D224" s="78" t="s">
        <v>1016</v>
      </c>
      <c r="E224" s="78" t="s">
        <v>343</v>
      </c>
      <c r="F224" s="79">
        <v>311242.28</v>
      </c>
    </row>
    <row r="225" spans="1:6" ht="25.5">
      <c r="A225" s="77" t="s">
        <v>1017</v>
      </c>
      <c r="B225" s="78" t="s">
        <v>688</v>
      </c>
      <c r="C225" s="78" t="s">
        <v>689</v>
      </c>
      <c r="D225" s="78" t="s">
        <v>1018</v>
      </c>
      <c r="E225" s="78" t="s">
        <v>654</v>
      </c>
      <c r="F225" s="79">
        <v>3373798.61</v>
      </c>
    </row>
    <row r="226" spans="1:6" ht="25.5">
      <c r="A226" s="77" t="s">
        <v>341</v>
      </c>
      <c r="B226" s="78" t="s">
        <v>688</v>
      </c>
      <c r="C226" s="78" t="s">
        <v>689</v>
      </c>
      <c r="D226" s="78" t="s">
        <v>1018</v>
      </c>
      <c r="E226" s="78" t="s">
        <v>657</v>
      </c>
      <c r="F226" s="79">
        <v>1747773.21</v>
      </c>
    </row>
    <row r="227" spans="1:6" ht="39">
      <c r="A227" s="77" t="s">
        <v>344</v>
      </c>
      <c r="B227" s="78" t="s">
        <v>688</v>
      </c>
      <c r="C227" s="78" t="s">
        <v>689</v>
      </c>
      <c r="D227" s="78" t="s">
        <v>1018</v>
      </c>
      <c r="E227" s="78" t="s">
        <v>659</v>
      </c>
      <c r="F227" s="79">
        <v>0</v>
      </c>
    </row>
    <row r="228" spans="1:6" ht="51.75">
      <c r="A228" s="77" t="s">
        <v>342</v>
      </c>
      <c r="B228" s="78" t="s">
        <v>688</v>
      </c>
      <c r="C228" s="78" t="s">
        <v>689</v>
      </c>
      <c r="D228" s="78" t="s">
        <v>1018</v>
      </c>
      <c r="E228" s="78" t="s">
        <v>343</v>
      </c>
      <c r="F228" s="79">
        <v>527827.46</v>
      </c>
    </row>
    <row r="229" spans="1:6" ht="39">
      <c r="A229" s="77" t="s">
        <v>345</v>
      </c>
      <c r="B229" s="78" t="s">
        <v>688</v>
      </c>
      <c r="C229" s="78" t="s">
        <v>689</v>
      </c>
      <c r="D229" s="78" t="s">
        <v>1018</v>
      </c>
      <c r="E229" s="78" t="s">
        <v>660</v>
      </c>
      <c r="F229" s="79">
        <v>1098197.94</v>
      </c>
    </row>
    <row r="230" spans="1:6" ht="25.5">
      <c r="A230" s="77" t="s">
        <v>347</v>
      </c>
      <c r="B230" s="78" t="s">
        <v>688</v>
      </c>
      <c r="C230" s="78" t="s">
        <v>689</v>
      </c>
      <c r="D230" s="78" t="s">
        <v>1018</v>
      </c>
      <c r="E230" s="78" t="s">
        <v>661</v>
      </c>
      <c r="F230" s="79">
        <v>0</v>
      </c>
    </row>
    <row r="231" spans="1:6" ht="25.5">
      <c r="A231" s="77" t="s">
        <v>1019</v>
      </c>
      <c r="B231" s="78" t="s">
        <v>688</v>
      </c>
      <c r="C231" s="78" t="s">
        <v>689</v>
      </c>
      <c r="D231" s="78" t="s">
        <v>1020</v>
      </c>
      <c r="E231" s="78" t="s">
        <v>654</v>
      </c>
      <c r="F231" s="79">
        <v>782419.94</v>
      </c>
    </row>
    <row r="232" spans="1:6" ht="25.5">
      <c r="A232" s="77" t="s">
        <v>341</v>
      </c>
      <c r="B232" s="78" t="s">
        <v>688</v>
      </c>
      <c r="C232" s="78" t="s">
        <v>689</v>
      </c>
      <c r="D232" s="78" t="s">
        <v>1020</v>
      </c>
      <c r="E232" s="78" t="s">
        <v>657</v>
      </c>
      <c r="F232" s="79">
        <v>600936.95</v>
      </c>
    </row>
    <row r="233" spans="1:6" ht="51.75">
      <c r="A233" s="77" t="s">
        <v>342</v>
      </c>
      <c r="B233" s="78" t="s">
        <v>688</v>
      </c>
      <c r="C233" s="78" t="s">
        <v>689</v>
      </c>
      <c r="D233" s="78" t="s">
        <v>1020</v>
      </c>
      <c r="E233" s="78" t="s">
        <v>343</v>
      </c>
      <c r="F233" s="79">
        <v>181482.99</v>
      </c>
    </row>
    <row r="234" spans="1:6" ht="14.25">
      <c r="A234" s="77" t="s">
        <v>123</v>
      </c>
      <c r="B234" s="78" t="s">
        <v>688</v>
      </c>
      <c r="C234" s="78" t="s">
        <v>662</v>
      </c>
      <c r="D234" s="78" t="s">
        <v>340</v>
      </c>
      <c r="E234" s="78" t="s">
        <v>654</v>
      </c>
      <c r="F234" s="79">
        <v>49955.7</v>
      </c>
    </row>
    <row r="235" spans="1:6" ht="64.5">
      <c r="A235" s="77" t="s">
        <v>874</v>
      </c>
      <c r="B235" s="78" t="s">
        <v>688</v>
      </c>
      <c r="C235" s="78" t="s">
        <v>662</v>
      </c>
      <c r="D235" s="78" t="s">
        <v>357</v>
      </c>
      <c r="E235" s="78" t="s">
        <v>654</v>
      </c>
      <c r="F235" s="79">
        <v>49955.7</v>
      </c>
    </row>
    <row r="236" spans="1:6" ht="103.5">
      <c r="A236" s="77" t="s">
        <v>356</v>
      </c>
      <c r="B236" s="78" t="s">
        <v>688</v>
      </c>
      <c r="C236" s="78" t="s">
        <v>662</v>
      </c>
      <c r="D236" s="78" t="s">
        <v>357</v>
      </c>
      <c r="E236" s="78" t="s">
        <v>663</v>
      </c>
      <c r="F236" s="79">
        <v>49955.7</v>
      </c>
    </row>
    <row r="237" spans="1:6" ht="14.25">
      <c r="A237" s="77" t="s">
        <v>133</v>
      </c>
      <c r="B237" s="78" t="s">
        <v>688</v>
      </c>
      <c r="C237" s="78" t="s">
        <v>674</v>
      </c>
      <c r="D237" s="78" t="s">
        <v>340</v>
      </c>
      <c r="E237" s="78" t="s">
        <v>654</v>
      </c>
      <c r="F237" s="79">
        <v>12000</v>
      </c>
    </row>
    <row r="238" spans="1:6" ht="25.5">
      <c r="A238" s="77" t="s">
        <v>136</v>
      </c>
      <c r="B238" s="78" t="s">
        <v>688</v>
      </c>
      <c r="C238" s="78" t="s">
        <v>675</v>
      </c>
      <c r="D238" s="78" t="s">
        <v>340</v>
      </c>
      <c r="E238" s="78" t="s">
        <v>654</v>
      </c>
      <c r="F238" s="79">
        <v>12000</v>
      </c>
    </row>
    <row r="239" spans="1:6" ht="51.75">
      <c r="A239" s="77" t="s">
        <v>14</v>
      </c>
      <c r="B239" s="78" t="s">
        <v>688</v>
      </c>
      <c r="C239" s="78" t="s">
        <v>675</v>
      </c>
      <c r="D239" s="78" t="s">
        <v>15</v>
      </c>
      <c r="E239" s="78" t="s">
        <v>654</v>
      </c>
      <c r="F239" s="79">
        <v>12000</v>
      </c>
    </row>
    <row r="240" spans="1:6" ht="39">
      <c r="A240" s="77" t="s">
        <v>345</v>
      </c>
      <c r="B240" s="78" t="s">
        <v>688</v>
      </c>
      <c r="C240" s="78" t="s">
        <v>675</v>
      </c>
      <c r="D240" s="78" t="s">
        <v>15</v>
      </c>
      <c r="E240" s="78" t="s">
        <v>660</v>
      </c>
      <c r="F240" s="79">
        <v>12000</v>
      </c>
    </row>
    <row r="241" spans="1:6" ht="25.5">
      <c r="A241" s="77" t="s">
        <v>16</v>
      </c>
      <c r="B241" s="78" t="s">
        <v>690</v>
      </c>
      <c r="C241" s="78" t="s">
        <v>653</v>
      </c>
      <c r="D241" s="78" t="s">
        <v>340</v>
      </c>
      <c r="E241" s="78" t="s">
        <v>654</v>
      </c>
      <c r="F241" s="79">
        <v>2792579.96</v>
      </c>
    </row>
    <row r="242" spans="1:6" ht="14.25">
      <c r="A242" s="77" t="s">
        <v>118</v>
      </c>
      <c r="B242" s="78" t="s">
        <v>690</v>
      </c>
      <c r="C242" s="78" t="s">
        <v>655</v>
      </c>
      <c r="D242" s="78" t="s">
        <v>340</v>
      </c>
      <c r="E242" s="78" t="s">
        <v>654</v>
      </c>
      <c r="F242" s="79">
        <v>2778079.96</v>
      </c>
    </row>
    <row r="243" spans="1:6" ht="39">
      <c r="A243" s="77" t="s">
        <v>122</v>
      </c>
      <c r="B243" s="78" t="s">
        <v>690</v>
      </c>
      <c r="C243" s="78" t="s">
        <v>691</v>
      </c>
      <c r="D243" s="78" t="s">
        <v>340</v>
      </c>
      <c r="E243" s="78" t="s">
        <v>654</v>
      </c>
      <c r="F243" s="79">
        <v>2778079.96</v>
      </c>
    </row>
    <row r="244" spans="1:6" ht="39">
      <c r="A244" s="77" t="s">
        <v>17</v>
      </c>
      <c r="B244" s="78" t="s">
        <v>690</v>
      </c>
      <c r="C244" s="78" t="s">
        <v>691</v>
      </c>
      <c r="D244" s="78" t="s">
        <v>1021</v>
      </c>
      <c r="E244" s="78" t="s">
        <v>654</v>
      </c>
      <c r="F244" s="79">
        <v>1656214.4</v>
      </c>
    </row>
    <row r="245" spans="1:6" ht="25.5">
      <c r="A245" s="77" t="s">
        <v>341</v>
      </c>
      <c r="B245" s="78" t="s">
        <v>690</v>
      </c>
      <c r="C245" s="78" t="s">
        <v>691</v>
      </c>
      <c r="D245" s="78" t="s">
        <v>1021</v>
      </c>
      <c r="E245" s="78" t="s">
        <v>657</v>
      </c>
      <c r="F245" s="79">
        <v>1274165.93</v>
      </c>
    </row>
    <row r="246" spans="1:6" ht="51.75">
      <c r="A246" s="77" t="s">
        <v>342</v>
      </c>
      <c r="B246" s="78" t="s">
        <v>690</v>
      </c>
      <c r="C246" s="78" t="s">
        <v>691</v>
      </c>
      <c r="D246" s="78" t="s">
        <v>1021</v>
      </c>
      <c r="E246" s="78" t="s">
        <v>343</v>
      </c>
      <c r="F246" s="79">
        <v>382048.47</v>
      </c>
    </row>
    <row r="247" spans="1:6" ht="25.5">
      <c r="A247" s="77" t="s">
        <v>1022</v>
      </c>
      <c r="B247" s="78" t="s">
        <v>690</v>
      </c>
      <c r="C247" s="78" t="s">
        <v>691</v>
      </c>
      <c r="D247" s="78" t="s">
        <v>1023</v>
      </c>
      <c r="E247" s="78" t="s">
        <v>654</v>
      </c>
      <c r="F247" s="79">
        <v>1111865.56</v>
      </c>
    </row>
    <row r="248" spans="1:6" ht="25.5">
      <c r="A248" s="77" t="s">
        <v>341</v>
      </c>
      <c r="B248" s="78" t="s">
        <v>690</v>
      </c>
      <c r="C248" s="78" t="s">
        <v>691</v>
      </c>
      <c r="D248" s="78" t="s">
        <v>1023</v>
      </c>
      <c r="E248" s="78" t="s">
        <v>657</v>
      </c>
      <c r="F248" s="79">
        <v>720538.26</v>
      </c>
    </row>
    <row r="249" spans="1:6" ht="39">
      <c r="A249" s="77" t="s">
        <v>344</v>
      </c>
      <c r="B249" s="78" t="s">
        <v>690</v>
      </c>
      <c r="C249" s="78" t="s">
        <v>691</v>
      </c>
      <c r="D249" s="78" t="s">
        <v>1023</v>
      </c>
      <c r="E249" s="78" t="s">
        <v>659</v>
      </c>
      <c r="F249" s="79">
        <v>21070.3</v>
      </c>
    </row>
    <row r="250" spans="1:6" ht="51.75">
      <c r="A250" s="77" t="s">
        <v>342</v>
      </c>
      <c r="B250" s="78" t="s">
        <v>690</v>
      </c>
      <c r="C250" s="78" t="s">
        <v>691</v>
      </c>
      <c r="D250" s="78" t="s">
        <v>1023</v>
      </c>
      <c r="E250" s="78" t="s">
        <v>343</v>
      </c>
      <c r="F250" s="79">
        <v>217617</v>
      </c>
    </row>
    <row r="251" spans="1:6" ht="39">
      <c r="A251" s="77" t="s">
        <v>345</v>
      </c>
      <c r="B251" s="78" t="s">
        <v>690</v>
      </c>
      <c r="C251" s="78" t="s">
        <v>691</v>
      </c>
      <c r="D251" s="78" t="s">
        <v>1023</v>
      </c>
      <c r="E251" s="78" t="s">
        <v>660</v>
      </c>
      <c r="F251" s="79">
        <v>152640</v>
      </c>
    </row>
    <row r="252" spans="1:6" ht="39">
      <c r="A252" s="77" t="s">
        <v>18</v>
      </c>
      <c r="B252" s="78" t="s">
        <v>690</v>
      </c>
      <c r="C252" s="78" t="s">
        <v>691</v>
      </c>
      <c r="D252" s="78" t="s">
        <v>1024</v>
      </c>
      <c r="E252" s="78" t="s">
        <v>654</v>
      </c>
      <c r="F252" s="79">
        <v>10000</v>
      </c>
    </row>
    <row r="253" spans="1:6" ht="14.25">
      <c r="A253" s="77" t="s">
        <v>348</v>
      </c>
      <c r="B253" s="78" t="s">
        <v>690</v>
      </c>
      <c r="C253" s="78" t="s">
        <v>691</v>
      </c>
      <c r="D253" s="78" t="s">
        <v>1024</v>
      </c>
      <c r="E253" s="78" t="s">
        <v>349</v>
      </c>
      <c r="F253" s="79">
        <v>10000</v>
      </c>
    </row>
    <row r="254" spans="1:6" ht="14.25">
      <c r="A254" s="77" t="s">
        <v>133</v>
      </c>
      <c r="B254" s="78" t="s">
        <v>690</v>
      </c>
      <c r="C254" s="78" t="s">
        <v>674</v>
      </c>
      <c r="D254" s="78" t="s">
        <v>340</v>
      </c>
      <c r="E254" s="78" t="s">
        <v>654</v>
      </c>
      <c r="F254" s="79">
        <v>14500</v>
      </c>
    </row>
    <row r="255" spans="1:6" ht="25.5">
      <c r="A255" s="77" t="s">
        <v>136</v>
      </c>
      <c r="B255" s="78" t="s">
        <v>690</v>
      </c>
      <c r="C255" s="78" t="s">
        <v>675</v>
      </c>
      <c r="D255" s="78" t="s">
        <v>340</v>
      </c>
      <c r="E255" s="78" t="s">
        <v>654</v>
      </c>
      <c r="F255" s="79">
        <v>14500</v>
      </c>
    </row>
    <row r="256" spans="1:6" ht="51.75">
      <c r="A256" s="77" t="s">
        <v>14</v>
      </c>
      <c r="B256" s="78" t="s">
        <v>690</v>
      </c>
      <c r="C256" s="78" t="s">
        <v>675</v>
      </c>
      <c r="D256" s="78" t="s">
        <v>15</v>
      </c>
      <c r="E256" s="78" t="s">
        <v>654</v>
      </c>
      <c r="F256" s="79">
        <v>14500</v>
      </c>
    </row>
    <row r="257" spans="1:6" ht="39">
      <c r="A257" s="77" t="s">
        <v>345</v>
      </c>
      <c r="B257" s="78" t="s">
        <v>690</v>
      </c>
      <c r="C257" s="78" t="s">
        <v>675</v>
      </c>
      <c r="D257" s="78" t="s">
        <v>15</v>
      </c>
      <c r="E257" s="78" t="s">
        <v>660</v>
      </c>
      <c r="F257" s="79">
        <v>14500</v>
      </c>
    </row>
    <row r="258" spans="1:6" ht="25.5">
      <c r="A258" s="77" t="s">
        <v>1025</v>
      </c>
      <c r="B258" s="78" t="s">
        <v>368</v>
      </c>
      <c r="C258" s="78" t="s">
        <v>653</v>
      </c>
      <c r="D258" s="78" t="s">
        <v>340</v>
      </c>
      <c r="E258" s="78" t="s">
        <v>654</v>
      </c>
      <c r="F258" s="79">
        <v>5797005.56</v>
      </c>
    </row>
    <row r="259" spans="1:6" ht="14.25">
      <c r="A259" s="77" t="s">
        <v>118</v>
      </c>
      <c r="B259" s="78" t="s">
        <v>368</v>
      </c>
      <c r="C259" s="78" t="s">
        <v>655</v>
      </c>
      <c r="D259" s="78" t="s">
        <v>340</v>
      </c>
      <c r="E259" s="78" t="s">
        <v>654</v>
      </c>
      <c r="F259" s="79">
        <v>5789505.56</v>
      </c>
    </row>
    <row r="260" spans="1:6" ht="39">
      <c r="A260" s="77" t="s">
        <v>122</v>
      </c>
      <c r="B260" s="78" t="s">
        <v>368</v>
      </c>
      <c r="C260" s="78" t="s">
        <v>691</v>
      </c>
      <c r="D260" s="78" t="s">
        <v>340</v>
      </c>
      <c r="E260" s="78" t="s">
        <v>654</v>
      </c>
      <c r="F260" s="79">
        <v>5521061.56</v>
      </c>
    </row>
    <row r="261" spans="1:6" ht="51.75">
      <c r="A261" s="77" t="s">
        <v>1026</v>
      </c>
      <c r="B261" s="78" t="s">
        <v>368</v>
      </c>
      <c r="C261" s="78" t="s">
        <v>691</v>
      </c>
      <c r="D261" s="78" t="s">
        <v>1027</v>
      </c>
      <c r="E261" s="78" t="s">
        <v>654</v>
      </c>
      <c r="F261" s="79">
        <v>5521061.56</v>
      </c>
    </row>
    <row r="262" spans="1:6" ht="25.5">
      <c r="A262" s="77" t="s">
        <v>341</v>
      </c>
      <c r="B262" s="78" t="s">
        <v>368</v>
      </c>
      <c r="C262" s="78" t="s">
        <v>691</v>
      </c>
      <c r="D262" s="78" t="s">
        <v>1027</v>
      </c>
      <c r="E262" s="78" t="s">
        <v>657</v>
      </c>
      <c r="F262" s="79">
        <v>4046087.52</v>
      </c>
    </row>
    <row r="263" spans="1:6" ht="51.75">
      <c r="A263" s="77" t="s">
        <v>342</v>
      </c>
      <c r="B263" s="78" t="s">
        <v>368</v>
      </c>
      <c r="C263" s="78" t="s">
        <v>691</v>
      </c>
      <c r="D263" s="78" t="s">
        <v>1027</v>
      </c>
      <c r="E263" s="78" t="s">
        <v>343</v>
      </c>
      <c r="F263" s="79">
        <v>1221103.56</v>
      </c>
    </row>
    <row r="264" spans="1:6" ht="39">
      <c r="A264" s="77" t="s">
        <v>345</v>
      </c>
      <c r="B264" s="78" t="s">
        <v>368</v>
      </c>
      <c r="C264" s="78" t="s">
        <v>691</v>
      </c>
      <c r="D264" s="78" t="s">
        <v>1027</v>
      </c>
      <c r="E264" s="78" t="s">
        <v>660</v>
      </c>
      <c r="F264" s="79">
        <v>253736.48</v>
      </c>
    </row>
    <row r="265" spans="1:6" ht="25.5">
      <c r="A265" s="77" t="s">
        <v>347</v>
      </c>
      <c r="B265" s="78" t="s">
        <v>368</v>
      </c>
      <c r="C265" s="78" t="s">
        <v>691</v>
      </c>
      <c r="D265" s="78" t="s">
        <v>1027</v>
      </c>
      <c r="E265" s="78" t="s">
        <v>661</v>
      </c>
      <c r="F265" s="79">
        <v>134</v>
      </c>
    </row>
    <row r="266" spans="1:6" ht="39">
      <c r="A266" s="77" t="s">
        <v>870</v>
      </c>
      <c r="B266" s="78" t="s">
        <v>368</v>
      </c>
      <c r="C266" s="78" t="s">
        <v>691</v>
      </c>
      <c r="D266" s="78" t="s">
        <v>871</v>
      </c>
      <c r="E266" s="78" t="s">
        <v>654</v>
      </c>
      <c r="F266" s="79">
        <v>0</v>
      </c>
    </row>
    <row r="267" spans="1:6" ht="25.5">
      <c r="A267" s="77" t="s">
        <v>341</v>
      </c>
      <c r="B267" s="78" t="s">
        <v>368</v>
      </c>
      <c r="C267" s="78" t="s">
        <v>691</v>
      </c>
      <c r="D267" s="78" t="s">
        <v>871</v>
      </c>
      <c r="E267" s="78" t="s">
        <v>657</v>
      </c>
      <c r="F267" s="79">
        <v>0</v>
      </c>
    </row>
    <row r="268" spans="1:6" ht="51.75">
      <c r="A268" s="77" t="s">
        <v>342</v>
      </c>
      <c r="B268" s="78" t="s">
        <v>368</v>
      </c>
      <c r="C268" s="78" t="s">
        <v>691</v>
      </c>
      <c r="D268" s="78" t="s">
        <v>871</v>
      </c>
      <c r="E268" s="78" t="s">
        <v>343</v>
      </c>
      <c r="F268" s="79">
        <v>0</v>
      </c>
    </row>
    <row r="269" spans="1:6" ht="39">
      <c r="A269" s="77" t="s">
        <v>345</v>
      </c>
      <c r="B269" s="78" t="s">
        <v>368</v>
      </c>
      <c r="C269" s="78" t="s">
        <v>691</v>
      </c>
      <c r="D269" s="78" t="s">
        <v>871</v>
      </c>
      <c r="E269" s="78" t="s">
        <v>660</v>
      </c>
      <c r="F269" s="79">
        <v>0</v>
      </c>
    </row>
    <row r="270" spans="1:6" ht="25.5">
      <c r="A270" s="77" t="s">
        <v>347</v>
      </c>
      <c r="B270" s="78" t="s">
        <v>368</v>
      </c>
      <c r="C270" s="78" t="s">
        <v>691</v>
      </c>
      <c r="D270" s="78" t="s">
        <v>871</v>
      </c>
      <c r="E270" s="78" t="s">
        <v>661</v>
      </c>
      <c r="F270" s="79">
        <v>0</v>
      </c>
    </row>
    <row r="271" spans="1:6" ht="14.25">
      <c r="A271" s="77" t="s">
        <v>123</v>
      </c>
      <c r="B271" s="78" t="s">
        <v>368</v>
      </c>
      <c r="C271" s="78" t="s">
        <v>662</v>
      </c>
      <c r="D271" s="78" t="s">
        <v>340</v>
      </c>
      <c r="E271" s="78" t="s">
        <v>654</v>
      </c>
      <c r="F271" s="79">
        <v>268444</v>
      </c>
    </row>
    <row r="272" spans="1:6" ht="25.5">
      <c r="A272" s="77" t="s">
        <v>912</v>
      </c>
      <c r="B272" s="78" t="s">
        <v>368</v>
      </c>
      <c r="C272" s="78" t="s">
        <v>662</v>
      </c>
      <c r="D272" s="78" t="s">
        <v>913</v>
      </c>
      <c r="E272" s="78" t="s">
        <v>654</v>
      </c>
      <c r="F272" s="79">
        <v>178284</v>
      </c>
    </row>
    <row r="273" spans="1:6" ht="39">
      <c r="A273" s="77" t="s">
        <v>345</v>
      </c>
      <c r="B273" s="78" t="s">
        <v>368</v>
      </c>
      <c r="C273" s="78" t="s">
        <v>662</v>
      </c>
      <c r="D273" s="78" t="s">
        <v>913</v>
      </c>
      <c r="E273" s="78" t="s">
        <v>660</v>
      </c>
      <c r="F273" s="79">
        <v>178284</v>
      </c>
    </row>
    <row r="274" spans="1:6" ht="14.25">
      <c r="A274" s="77" t="s">
        <v>916</v>
      </c>
      <c r="B274" s="78" t="s">
        <v>368</v>
      </c>
      <c r="C274" s="78" t="s">
        <v>662</v>
      </c>
      <c r="D274" s="78" t="s">
        <v>917</v>
      </c>
      <c r="E274" s="78" t="s">
        <v>654</v>
      </c>
      <c r="F274" s="79">
        <v>90160</v>
      </c>
    </row>
    <row r="275" spans="1:6" ht="39">
      <c r="A275" s="77" t="s">
        <v>345</v>
      </c>
      <c r="B275" s="78" t="s">
        <v>368</v>
      </c>
      <c r="C275" s="78" t="s">
        <v>662</v>
      </c>
      <c r="D275" s="78" t="s">
        <v>917</v>
      </c>
      <c r="E275" s="78" t="s">
        <v>660</v>
      </c>
      <c r="F275" s="79">
        <v>90160</v>
      </c>
    </row>
    <row r="276" spans="1:6" ht="14.25">
      <c r="A276" s="77" t="s">
        <v>133</v>
      </c>
      <c r="B276" s="78" t="s">
        <v>368</v>
      </c>
      <c r="C276" s="78" t="s">
        <v>674</v>
      </c>
      <c r="D276" s="78" t="s">
        <v>340</v>
      </c>
      <c r="E276" s="78" t="s">
        <v>654</v>
      </c>
      <c r="F276" s="79">
        <v>7500</v>
      </c>
    </row>
    <row r="277" spans="1:6" ht="25.5">
      <c r="A277" s="77" t="s">
        <v>136</v>
      </c>
      <c r="B277" s="78" t="s">
        <v>368</v>
      </c>
      <c r="C277" s="78" t="s">
        <v>675</v>
      </c>
      <c r="D277" s="78" t="s">
        <v>340</v>
      </c>
      <c r="E277" s="78" t="s">
        <v>654</v>
      </c>
      <c r="F277" s="79">
        <v>7500</v>
      </c>
    </row>
    <row r="278" spans="1:6" ht="51.75">
      <c r="A278" s="77" t="s">
        <v>975</v>
      </c>
      <c r="B278" s="78" t="s">
        <v>368</v>
      </c>
      <c r="C278" s="78" t="s">
        <v>675</v>
      </c>
      <c r="D278" s="78" t="s">
        <v>976</v>
      </c>
      <c r="E278" s="78" t="s">
        <v>654</v>
      </c>
      <c r="F278" s="79">
        <v>7500</v>
      </c>
    </row>
    <row r="279" spans="1:6" ht="39">
      <c r="A279" s="77" t="s">
        <v>345</v>
      </c>
      <c r="B279" s="78" t="s">
        <v>368</v>
      </c>
      <c r="C279" s="78" t="s">
        <v>675</v>
      </c>
      <c r="D279" s="78" t="s">
        <v>976</v>
      </c>
      <c r="E279" s="78" t="s">
        <v>660</v>
      </c>
      <c r="F279" s="79">
        <v>7500</v>
      </c>
    </row>
    <row r="280" spans="1:6" ht="25.5">
      <c r="A280" s="77" t="s">
        <v>19</v>
      </c>
      <c r="B280" s="78" t="s">
        <v>692</v>
      </c>
      <c r="C280" s="78" t="s">
        <v>653</v>
      </c>
      <c r="D280" s="78" t="s">
        <v>340</v>
      </c>
      <c r="E280" s="78" t="s">
        <v>654</v>
      </c>
      <c r="F280" s="79">
        <v>55629832.33</v>
      </c>
    </row>
    <row r="281" spans="1:6" ht="14.25">
      <c r="A281" s="77" t="s">
        <v>133</v>
      </c>
      <c r="B281" s="78" t="s">
        <v>692</v>
      </c>
      <c r="C281" s="78" t="s">
        <v>674</v>
      </c>
      <c r="D281" s="78" t="s">
        <v>340</v>
      </c>
      <c r="E281" s="78" t="s">
        <v>654</v>
      </c>
      <c r="F281" s="79">
        <v>18394357</v>
      </c>
    </row>
    <row r="282" spans="1:6" ht="14.25">
      <c r="A282" s="77" t="s">
        <v>1028</v>
      </c>
      <c r="B282" s="78" t="s">
        <v>692</v>
      </c>
      <c r="C282" s="78" t="s">
        <v>866</v>
      </c>
      <c r="D282" s="78" t="s">
        <v>340</v>
      </c>
      <c r="E282" s="78" t="s">
        <v>654</v>
      </c>
      <c r="F282" s="79">
        <v>18394357</v>
      </c>
    </row>
    <row r="283" spans="1:6" ht="90.75">
      <c r="A283" s="77" t="s">
        <v>21</v>
      </c>
      <c r="B283" s="78" t="s">
        <v>692</v>
      </c>
      <c r="C283" s="78" t="s">
        <v>866</v>
      </c>
      <c r="D283" s="78" t="s">
        <v>22</v>
      </c>
      <c r="E283" s="78" t="s">
        <v>654</v>
      </c>
      <c r="F283" s="79">
        <v>1451134</v>
      </c>
    </row>
    <row r="284" spans="1:6" ht="64.5">
      <c r="A284" s="77" t="s">
        <v>361</v>
      </c>
      <c r="B284" s="78" t="s">
        <v>692</v>
      </c>
      <c r="C284" s="78" t="s">
        <v>866</v>
      </c>
      <c r="D284" s="78" t="s">
        <v>22</v>
      </c>
      <c r="E284" s="78" t="s">
        <v>667</v>
      </c>
      <c r="F284" s="79">
        <v>1451134</v>
      </c>
    </row>
    <row r="285" spans="1:6" ht="103.5">
      <c r="A285" s="77" t="s">
        <v>23</v>
      </c>
      <c r="B285" s="78" t="s">
        <v>692</v>
      </c>
      <c r="C285" s="78" t="s">
        <v>866</v>
      </c>
      <c r="D285" s="78" t="s">
        <v>24</v>
      </c>
      <c r="E285" s="78" t="s">
        <v>654</v>
      </c>
      <c r="F285" s="79">
        <v>226410</v>
      </c>
    </row>
    <row r="286" spans="1:6" ht="64.5">
      <c r="A286" s="77" t="s">
        <v>361</v>
      </c>
      <c r="B286" s="78" t="s">
        <v>692</v>
      </c>
      <c r="C286" s="78" t="s">
        <v>866</v>
      </c>
      <c r="D286" s="78" t="s">
        <v>24</v>
      </c>
      <c r="E286" s="78" t="s">
        <v>667</v>
      </c>
      <c r="F286" s="79">
        <v>226410</v>
      </c>
    </row>
    <row r="287" spans="1:6" ht="51.75">
      <c r="A287" s="77" t="s">
        <v>20</v>
      </c>
      <c r="B287" s="78" t="s">
        <v>692</v>
      </c>
      <c r="C287" s="78" t="s">
        <v>866</v>
      </c>
      <c r="D287" s="78" t="s">
        <v>1029</v>
      </c>
      <c r="E287" s="78" t="s">
        <v>654</v>
      </c>
      <c r="F287" s="79">
        <v>16716813</v>
      </c>
    </row>
    <row r="288" spans="1:6" ht="64.5">
      <c r="A288" s="77" t="s">
        <v>361</v>
      </c>
      <c r="B288" s="78" t="s">
        <v>692</v>
      </c>
      <c r="C288" s="78" t="s">
        <v>866</v>
      </c>
      <c r="D288" s="78" t="s">
        <v>1029</v>
      </c>
      <c r="E288" s="78" t="s">
        <v>667</v>
      </c>
      <c r="F288" s="79">
        <v>16716813</v>
      </c>
    </row>
    <row r="289" spans="1:6" ht="25.5">
      <c r="A289" s="77" t="s">
        <v>1030</v>
      </c>
      <c r="B289" s="78" t="s">
        <v>692</v>
      </c>
      <c r="C289" s="78" t="s">
        <v>866</v>
      </c>
      <c r="D289" s="78" t="s">
        <v>1031</v>
      </c>
      <c r="E289" s="78" t="s">
        <v>654</v>
      </c>
      <c r="F289" s="79">
        <v>0</v>
      </c>
    </row>
    <row r="290" spans="1:6" ht="25.5">
      <c r="A290" s="77" t="s">
        <v>25</v>
      </c>
      <c r="B290" s="78" t="s">
        <v>692</v>
      </c>
      <c r="C290" s="78" t="s">
        <v>866</v>
      </c>
      <c r="D290" s="78" t="s">
        <v>1031</v>
      </c>
      <c r="E290" s="78" t="s">
        <v>684</v>
      </c>
      <c r="F290" s="79">
        <v>0</v>
      </c>
    </row>
    <row r="291" spans="1:6" ht="25.5">
      <c r="A291" s="77" t="s">
        <v>1032</v>
      </c>
      <c r="B291" s="78" t="s">
        <v>692</v>
      </c>
      <c r="C291" s="78" t="s">
        <v>866</v>
      </c>
      <c r="D291" s="78" t="s">
        <v>1033</v>
      </c>
      <c r="E291" s="78" t="s">
        <v>654</v>
      </c>
      <c r="F291" s="79">
        <v>0</v>
      </c>
    </row>
    <row r="292" spans="1:6" ht="25.5">
      <c r="A292" s="77" t="s">
        <v>25</v>
      </c>
      <c r="B292" s="78" t="s">
        <v>692</v>
      </c>
      <c r="C292" s="78" t="s">
        <v>866</v>
      </c>
      <c r="D292" s="78" t="s">
        <v>1033</v>
      </c>
      <c r="E292" s="78" t="s">
        <v>684</v>
      </c>
      <c r="F292" s="79">
        <v>0</v>
      </c>
    </row>
    <row r="293" spans="1:6" ht="14.25">
      <c r="A293" s="77" t="s">
        <v>139</v>
      </c>
      <c r="B293" s="78" t="s">
        <v>692</v>
      </c>
      <c r="C293" s="78" t="s">
        <v>694</v>
      </c>
      <c r="D293" s="78" t="s">
        <v>340</v>
      </c>
      <c r="E293" s="78" t="s">
        <v>654</v>
      </c>
      <c r="F293" s="79">
        <v>37235475.33</v>
      </c>
    </row>
    <row r="294" spans="1:6" ht="14.25">
      <c r="A294" s="77" t="s">
        <v>140</v>
      </c>
      <c r="B294" s="78" t="s">
        <v>692</v>
      </c>
      <c r="C294" s="78" t="s">
        <v>695</v>
      </c>
      <c r="D294" s="78" t="s">
        <v>340</v>
      </c>
      <c r="E294" s="78" t="s">
        <v>654</v>
      </c>
      <c r="F294" s="79">
        <v>37235475.33</v>
      </c>
    </row>
    <row r="295" spans="1:6" ht="64.5">
      <c r="A295" s="77" t="s">
        <v>26</v>
      </c>
      <c r="B295" s="78" t="s">
        <v>692</v>
      </c>
      <c r="C295" s="78" t="s">
        <v>695</v>
      </c>
      <c r="D295" s="78" t="s">
        <v>27</v>
      </c>
      <c r="E295" s="78" t="s">
        <v>654</v>
      </c>
      <c r="F295" s="79">
        <v>518308</v>
      </c>
    </row>
    <row r="296" spans="1:6" ht="64.5">
      <c r="A296" s="77" t="s">
        <v>361</v>
      </c>
      <c r="B296" s="78" t="s">
        <v>692</v>
      </c>
      <c r="C296" s="78" t="s">
        <v>695</v>
      </c>
      <c r="D296" s="78" t="s">
        <v>27</v>
      </c>
      <c r="E296" s="78" t="s">
        <v>667</v>
      </c>
      <c r="F296" s="79">
        <v>518308</v>
      </c>
    </row>
    <row r="297" spans="1:6" ht="90.75">
      <c r="A297" s="77" t="s">
        <v>28</v>
      </c>
      <c r="B297" s="78" t="s">
        <v>692</v>
      </c>
      <c r="C297" s="78" t="s">
        <v>695</v>
      </c>
      <c r="D297" s="78" t="s">
        <v>29</v>
      </c>
      <c r="E297" s="78" t="s">
        <v>654</v>
      </c>
      <c r="F297" s="79">
        <v>406394</v>
      </c>
    </row>
    <row r="298" spans="1:6" ht="64.5">
      <c r="A298" s="77" t="s">
        <v>361</v>
      </c>
      <c r="B298" s="78" t="s">
        <v>692</v>
      </c>
      <c r="C298" s="78" t="s">
        <v>695</v>
      </c>
      <c r="D298" s="78" t="s">
        <v>29</v>
      </c>
      <c r="E298" s="78" t="s">
        <v>667</v>
      </c>
      <c r="F298" s="79">
        <v>406394</v>
      </c>
    </row>
    <row r="299" spans="1:6" ht="51.75">
      <c r="A299" s="77" t="s">
        <v>1034</v>
      </c>
      <c r="B299" s="78" t="s">
        <v>692</v>
      </c>
      <c r="C299" s="78" t="s">
        <v>695</v>
      </c>
      <c r="D299" s="78" t="s">
        <v>1035</v>
      </c>
      <c r="E299" s="78" t="s">
        <v>654</v>
      </c>
      <c r="F299" s="79">
        <v>5126778.23</v>
      </c>
    </row>
    <row r="300" spans="1:6" ht="64.5">
      <c r="A300" s="77" t="s">
        <v>361</v>
      </c>
      <c r="B300" s="78" t="s">
        <v>692</v>
      </c>
      <c r="C300" s="78" t="s">
        <v>695</v>
      </c>
      <c r="D300" s="78" t="s">
        <v>1035</v>
      </c>
      <c r="E300" s="78" t="s">
        <v>667</v>
      </c>
      <c r="F300" s="79">
        <v>5126778.23</v>
      </c>
    </row>
    <row r="301" spans="1:6" ht="25.5">
      <c r="A301" s="77" t="s">
        <v>1036</v>
      </c>
      <c r="B301" s="78" t="s">
        <v>692</v>
      </c>
      <c r="C301" s="78" t="s">
        <v>695</v>
      </c>
      <c r="D301" s="78" t="s">
        <v>1037</v>
      </c>
      <c r="E301" s="78" t="s">
        <v>654</v>
      </c>
      <c r="F301" s="79">
        <v>22184</v>
      </c>
    </row>
    <row r="302" spans="1:6" ht="25.5">
      <c r="A302" s="77" t="s">
        <v>25</v>
      </c>
      <c r="B302" s="78" t="s">
        <v>692</v>
      </c>
      <c r="C302" s="78" t="s">
        <v>695</v>
      </c>
      <c r="D302" s="78" t="s">
        <v>1037</v>
      </c>
      <c r="E302" s="78" t="s">
        <v>684</v>
      </c>
      <c r="F302" s="79">
        <v>22184</v>
      </c>
    </row>
    <row r="303" spans="1:6" ht="39">
      <c r="A303" s="77" t="s">
        <v>1038</v>
      </c>
      <c r="B303" s="78" t="s">
        <v>692</v>
      </c>
      <c r="C303" s="78" t="s">
        <v>695</v>
      </c>
      <c r="D303" s="78" t="s">
        <v>1039</v>
      </c>
      <c r="E303" s="78" t="s">
        <v>654</v>
      </c>
      <c r="F303" s="79">
        <v>7306</v>
      </c>
    </row>
    <row r="304" spans="1:6" ht="25.5">
      <c r="A304" s="77" t="s">
        <v>25</v>
      </c>
      <c r="B304" s="78" t="s">
        <v>692</v>
      </c>
      <c r="C304" s="78" t="s">
        <v>695</v>
      </c>
      <c r="D304" s="78" t="s">
        <v>1039</v>
      </c>
      <c r="E304" s="78" t="s">
        <v>684</v>
      </c>
      <c r="F304" s="79">
        <v>7306</v>
      </c>
    </row>
    <row r="305" spans="1:6" ht="39">
      <c r="A305" s="77" t="s">
        <v>1040</v>
      </c>
      <c r="B305" s="78" t="s">
        <v>692</v>
      </c>
      <c r="C305" s="78" t="s">
        <v>695</v>
      </c>
      <c r="D305" s="78" t="s">
        <v>1041</v>
      </c>
      <c r="E305" s="78" t="s">
        <v>654</v>
      </c>
      <c r="F305" s="79">
        <v>10000</v>
      </c>
    </row>
    <row r="306" spans="1:6" ht="25.5">
      <c r="A306" s="77" t="s">
        <v>25</v>
      </c>
      <c r="B306" s="78" t="s">
        <v>692</v>
      </c>
      <c r="C306" s="78" t="s">
        <v>695</v>
      </c>
      <c r="D306" s="78" t="s">
        <v>1041</v>
      </c>
      <c r="E306" s="78" t="s">
        <v>684</v>
      </c>
      <c r="F306" s="79">
        <v>10000</v>
      </c>
    </row>
    <row r="307" spans="1:6" ht="51.75">
      <c r="A307" s="77" t="s">
        <v>1042</v>
      </c>
      <c r="B307" s="78" t="s">
        <v>692</v>
      </c>
      <c r="C307" s="78" t="s">
        <v>695</v>
      </c>
      <c r="D307" s="78" t="s">
        <v>1043</v>
      </c>
      <c r="E307" s="78" t="s">
        <v>654</v>
      </c>
      <c r="F307" s="79">
        <v>1280300</v>
      </c>
    </row>
    <row r="308" spans="1:6" ht="25.5">
      <c r="A308" s="77" t="s">
        <v>25</v>
      </c>
      <c r="B308" s="78" t="s">
        <v>692</v>
      </c>
      <c r="C308" s="78" t="s">
        <v>695</v>
      </c>
      <c r="D308" s="78" t="s">
        <v>1043</v>
      </c>
      <c r="E308" s="78" t="s">
        <v>684</v>
      </c>
      <c r="F308" s="79">
        <v>1280300</v>
      </c>
    </row>
    <row r="309" spans="1:6" ht="64.5">
      <c r="A309" s="77" t="s">
        <v>26</v>
      </c>
      <c r="B309" s="78" t="s">
        <v>692</v>
      </c>
      <c r="C309" s="78" t="s">
        <v>695</v>
      </c>
      <c r="D309" s="78" t="s">
        <v>30</v>
      </c>
      <c r="E309" s="78" t="s">
        <v>654</v>
      </c>
      <c r="F309" s="79">
        <v>1336160</v>
      </c>
    </row>
    <row r="310" spans="1:6" ht="64.5">
      <c r="A310" s="77" t="s">
        <v>364</v>
      </c>
      <c r="B310" s="78" t="s">
        <v>692</v>
      </c>
      <c r="C310" s="78" t="s">
        <v>695</v>
      </c>
      <c r="D310" s="78" t="s">
        <v>30</v>
      </c>
      <c r="E310" s="78" t="s">
        <v>665</v>
      </c>
      <c r="F310" s="79">
        <v>1336160</v>
      </c>
    </row>
    <row r="311" spans="1:6" ht="90.75">
      <c r="A311" s="77" t="s">
        <v>31</v>
      </c>
      <c r="B311" s="78" t="s">
        <v>692</v>
      </c>
      <c r="C311" s="78" t="s">
        <v>695</v>
      </c>
      <c r="D311" s="78" t="s">
        <v>32</v>
      </c>
      <c r="E311" s="78" t="s">
        <v>654</v>
      </c>
      <c r="F311" s="79">
        <v>697794</v>
      </c>
    </row>
    <row r="312" spans="1:6" ht="64.5">
      <c r="A312" s="77" t="s">
        <v>364</v>
      </c>
      <c r="B312" s="78" t="s">
        <v>692</v>
      </c>
      <c r="C312" s="78" t="s">
        <v>695</v>
      </c>
      <c r="D312" s="78" t="s">
        <v>32</v>
      </c>
      <c r="E312" s="78" t="s">
        <v>665</v>
      </c>
      <c r="F312" s="79">
        <v>697794</v>
      </c>
    </row>
    <row r="313" spans="1:6" ht="51.75">
      <c r="A313" s="77" t="s">
        <v>1044</v>
      </c>
      <c r="B313" s="78" t="s">
        <v>692</v>
      </c>
      <c r="C313" s="78" t="s">
        <v>695</v>
      </c>
      <c r="D313" s="78" t="s">
        <v>1045</v>
      </c>
      <c r="E313" s="78" t="s">
        <v>654</v>
      </c>
      <c r="F313" s="79">
        <v>5869964.33</v>
      </c>
    </row>
    <row r="314" spans="1:6" ht="64.5">
      <c r="A314" s="77" t="s">
        <v>364</v>
      </c>
      <c r="B314" s="78" t="s">
        <v>692</v>
      </c>
      <c r="C314" s="78" t="s">
        <v>695</v>
      </c>
      <c r="D314" s="78" t="s">
        <v>1045</v>
      </c>
      <c r="E314" s="78" t="s">
        <v>665</v>
      </c>
      <c r="F314" s="79">
        <v>5869964.33</v>
      </c>
    </row>
    <row r="315" spans="1:6" ht="39">
      <c r="A315" s="77" t="s">
        <v>1046</v>
      </c>
      <c r="B315" s="78" t="s">
        <v>692</v>
      </c>
      <c r="C315" s="78" t="s">
        <v>695</v>
      </c>
      <c r="D315" s="78" t="s">
        <v>1047</v>
      </c>
      <c r="E315" s="78" t="s">
        <v>654</v>
      </c>
      <c r="F315" s="79">
        <v>2750709.08</v>
      </c>
    </row>
    <row r="316" spans="1:6" ht="25.5">
      <c r="A316" s="77" t="s">
        <v>359</v>
      </c>
      <c r="B316" s="78" t="s">
        <v>692</v>
      </c>
      <c r="C316" s="78" t="s">
        <v>695</v>
      </c>
      <c r="D316" s="78" t="s">
        <v>1047</v>
      </c>
      <c r="E316" s="78" t="s">
        <v>666</v>
      </c>
      <c r="F316" s="79">
        <v>2750709.08</v>
      </c>
    </row>
    <row r="317" spans="1:6" ht="39">
      <c r="A317" s="77" t="s">
        <v>1048</v>
      </c>
      <c r="B317" s="78" t="s">
        <v>692</v>
      </c>
      <c r="C317" s="78" t="s">
        <v>695</v>
      </c>
      <c r="D317" s="78" t="s">
        <v>1049</v>
      </c>
      <c r="E317" s="78" t="s">
        <v>654</v>
      </c>
      <c r="F317" s="79">
        <v>0</v>
      </c>
    </row>
    <row r="318" spans="1:6" ht="25.5">
      <c r="A318" s="77" t="s">
        <v>359</v>
      </c>
      <c r="B318" s="78" t="s">
        <v>692</v>
      </c>
      <c r="C318" s="78" t="s">
        <v>695</v>
      </c>
      <c r="D318" s="78" t="s">
        <v>1049</v>
      </c>
      <c r="E318" s="78" t="s">
        <v>666</v>
      </c>
      <c r="F318" s="79">
        <v>0</v>
      </c>
    </row>
    <row r="319" spans="1:6" ht="25.5">
      <c r="A319" s="77" t="s">
        <v>1050</v>
      </c>
      <c r="B319" s="78" t="s">
        <v>692</v>
      </c>
      <c r="C319" s="78" t="s">
        <v>695</v>
      </c>
      <c r="D319" s="78" t="s">
        <v>1051</v>
      </c>
      <c r="E319" s="78" t="s">
        <v>654</v>
      </c>
      <c r="F319" s="79">
        <v>141834.77</v>
      </c>
    </row>
    <row r="320" spans="1:6" s="2" customFormat="1" ht="25.5">
      <c r="A320" s="77" t="s">
        <v>359</v>
      </c>
      <c r="B320" s="78" t="s">
        <v>692</v>
      </c>
      <c r="C320" s="78" t="s">
        <v>695</v>
      </c>
      <c r="D320" s="78" t="s">
        <v>1051</v>
      </c>
      <c r="E320" s="78" t="s">
        <v>666</v>
      </c>
      <c r="F320" s="79">
        <v>141834.77</v>
      </c>
    </row>
    <row r="321" spans="1:6" ht="64.5">
      <c r="A321" s="77" t="s">
        <v>26</v>
      </c>
      <c r="B321" s="78" t="s">
        <v>692</v>
      </c>
      <c r="C321" s="78" t="s">
        <v>695</v>
      </c>
      <c r="D321" s="78" t="s">
        <v>33</v>
      </c>
      <c r="E321" s="78" t="s">
        <v>654</v>
      </c>
      <c r="F321" s="79">
        <v>3356527</v>
      </c>
    </row>
    <row r="322" spans="1:6" ht="64.5">
      <c r="A322" s="77" t="s">
        <v>361</v>
      </c>
      <c r="B322" s="78" t="s">
        <v>692</v>
      </c>
      <c r="C322" s="78" t="s">
        <v>695</v>
      </c>
      <c r="D322" s="78" t="s">
        <v>33</v>
      </c>
      <c r="E322" s="78" t="s">
        <v>667</v>
      </c>
      <c r="F322" s="79">
        <v>3356527</v>
      </c>
    </row>
    <row r="323" spans="1:6" ht="90.75">
      <c r="A323" s="77" t="s">
        <v>28</v>
      </c>
      <c r="B323" s="78" t="s">
        <v>692</v>
      </c>
      <c r="C323" s="78" t="s">
        <v>695</v>
      </c>
      <c r="D323" s="78" t="s">
        <v>34</v>
      </c>
      <c r="E323" s="78" t="s">
        <v>654</v>
      </c>
      <c r="F323" s="79">
        <v>2302372</v>
      </c>
    </row>
    <row r="324" spans="1:6" ht="64.5">
      <c r="A324" s="77" t="s">
        <v>361</v>
      </c>
      <c r="B324" s="78" t="s">
        <v>692</v>
      </c>
      <c r="C324" s="78" t="s">
        <v>695</v>
      </c>
      <c r="D324" s="78" t="s">
        <v>34</v>
      </c>
      <c r="E324" s="78" t="s">
        <v>667</v>
      </c>
      <c r="F324" s="79">
        <v>2302372</v>
      </c>
    </row>
    <row r="325" spans="1:6" ht="51.75">
      <c r="A325" s="77" t="s">
        <v>1052</v>
      </c>
      <c r="B325" s="78" t="s">
        <v>692</v>
      </c>
      <c r="C325" s="78" t="s">
        <v>695</v>
      </c>
      <c r="D325" s="78" t="s">
        <v>1053</v>
      </c>
      <c r="E325" s="78" t="s">
        <v>654</v>
      </c>
      <c r="F325" s="79">
        <v>12165938.93</v>
      </c>
    </row>
    <row r="326" spans="1:6" ht="64.5">
      <c r="A326" s="77" t="s">
        <v>361</v>
      </c>
      <c r="B326" s="78" t="s">
        <v>692</v>
      </c>
      <c r="C326" s="78" t="s">
        <v>695</v>
      </c>
      <c r="D326" s="78" t="s">
        <v>1053</v>
      </c>
      <c r="E326" s="78" t="s">
        <v>667</v>
      </c>
      <c r="F326" s="79">
        <v>12165938.93</v>
      </c>
    </row>
    <row r="327" spans="1:6" ht="14.25">
      <c r="A327" s="77" t="s">
        <v>1054</v>
      </c>
      <c r="B327" s="78" t="s">
        <v>692</v>
      </c>
      <c r="C327" s="78" t="s">
        <v>695</v>
      </c>
      <c r="D327" s="78" t="s">
        <v>1055</v>
      </c>
      <c r="E327" s="78" t="s">
        <v>654</v>
      </c>
      <c r="F327" s="79">
        <v>923737.99</v>
      </c>
    </row>
    <row r="328" spans="1:6" ht="25.5">
      <c r="A328" s="77" t="s">
        <v>25</v>
      </c>
      <c r="B328" s="78" t="s">
        <v>692</v>
      </c>
      <c r="C328" s="78" t="s">
        <v>695</v>
      </c>
      <c r="D328" s="78" t="s">
        <v>1055</v>
      </c>
      <c r="E328" s="78" t="s">
        <v>684</v>
      </c>
      <c r="F328" s="79">
        <v>923737.99</v>
      </c>
    </row>
    <row r="329" spans="1:6" ht="25.5">
      <c r="A329" s="77" t="s">
        <v>1056</v>
      </c>
      <c r="B329" s="78" t="s">
        <v>692</v>
      </c>
      <c r="C329" s="78" t="s">
        <v>695</v>
      </c>
      <c r="D329" s="78" t="s">
        <v>1057</v>
      </c>
      <c r="E329" s="78" t="s">
        <v>654</v>
      </c>
      <c r="F329" s="79">
        <v>0</v>
      </c>
    </row>
    <row r="330" spans="1:6" ht="25.5">
      <c r="A330" s="77" t="s">
        <v>25</v>
      </c>
      <c r="B330" s="78" t="s">
        <v>692</v>
      </c>
      <c r="C330" s="78" t="s">
        <v>695</v>
      </c>
      <c r="D330" s="78" t="s">
        <v>1057</v>
      </c>
      <c r="E330" s="78" t="s">
        <v>684</v>
      </c>
      <c r="F330" s="79">
        <v>0</v>
      </c>
    </row>
    <row r="331" spans="1:6" ht="25.5">
      <c r="A331" s="77" t="s">
        <v>1058</v>
      </c>
      <c r="B331" s="78" t="s">
        <v>692</v>
      </c>
      <c r="C331" s="78" t="s">
        <v>695</v>
      </c>
      <c r="D331" s="78" t="s">
        <v>1059</v>
      </c>
      <c r="E331" s="78" t="s">
        <v>654</v>
      </c>
      <c r="F331" s="79">
        <v>0</v>
      </c>
    </row>
    <row r="332" spans="1:6" ht="25.5">
      <c r="A332" s="77" t="s">
        <v>25</v>
      </c>
      <c r="B332" s="78" t="s">
        <v>692</v>
      </c>
      <c r="C332" s="78" t="s">
        <v>695</v>
      </c>
      <c r="D332" s="78" t="s">
        <v>1059</v>
      </c>
      <c r="E332" s="78" t="s">
        <v>684</v>
      </c>
      <c r="F332" s="79">
        <v>0</v>
      </c>
    </row>
    <row r="333" spans="1:6" ht="25.5">
      <c r="A333" s="77" t="s">
        <v>1060</v>
      </c>
      <c r="B333" s="78" t="s">
        <v>692</v>
      </c>
      <c r="C333" s="78" t="s">
        <v>695</v>
      </c>
      <c r="D333" s="78" t="s">
        <v>1061</v>
      </c>
      <c r="E333" s="78" t="s">
        <v>654</v>
      </c>
      <c r="F333" s="79">
        <v>0</v>
      </c>
    </row>
    <row r="334" spans="1:6" ht="25.5">
      <c r="A334" s="77" t="s">
        <v>25</v>
      </c>
      <c r="B334" s="78" t="s">
        <v>692</v>
      </c>
      <c r="C334" s="78" t="s">
        <v>695</v>
      </c>
      <c r="D334" s="78" t="s">
        <v>1061</v>
      </c>
      <c r="E334" s="78" t="s">
        <v>684</v>
      </c>
      <c r="F334" s="79">
        <v>0</v>
      </c>
    </row>
    <row r="335" spans="1:6" ht="14.25">
      <c r="A335" s="77" t="s">
        <v>1062</v>
      </c>
      <c r="B335" s="78" t="s">
        <v>692</v>
      </c>
      <c r="C335" s="78" t="s">
        <v>695</v>
      </c>
      <c r="D335" s="78" t="s">
        <v>1063</v>
      </c>
      <c r="E335" s="78" t="s">
        <v>654</v>
      </c>
      <c r="F335" s="79">
        <v>0</v>
      </c>
    </row>
    <row r="336" spans="1:6" ht="25.5">
      <c r="A336" s="77" t="s">
        <v>25</v>
      </c>
      <c r="B336" s="78" t="s">
        <v>692</v>
      </c>
      <c r="C336" s="78" t="s">
        <v>695</v>
      </c>
      <c r="D336" s="78" t="s">
        <v>1063</v>
      </c>
      <c r="E336" s="78" t="s">
        <v>684</v>
      </c>
      <c r="F336" s="79">
        <v>0</v>
      </c>
    </row>
    <row r="337" spans="1:6" ht="14.25">
      <c r="A337" s="77" t="s">
        <v>1064</v>
      </c>
      <c r="B337" s="78" t="s">
        <v>692</v>
      </c>
      <c r="C337" s="78" t="s">
        <v>695</v>
      </c>
      <c r="D337" s="78" t="s">
        <v>1065</v>
      </c>
      <c r="E337" s="78" t="s">
        <v>654</v>
      </c>
      <c r="F337" s="79">
        <v>0</v>
      </c>
    </row>
    <row r="338" spans="1:6" ht="25.5">
      <c r="A338" s="77" t="s">
        <v>25</v>
      </c>
      <c r="B338" s="78" t="s">
        <v>692</v>
      </c>
      <c r="C338" s="78" t="s">
        <v>695</v>
      </c>
      <c r="D338" s="78" t="s">
        <v>1065</v>
      </c>
      <c r="E338" s="78" t="s">
        <v>684</v>
      </c>
      <c r="F338" s="79">
        <v>0</v>
      </c>
    </row>
    <row r="339" spans="1:6" ht="14.25">
      <c r="A339" s="77" t="s">
        <v>1066</v>
      </c>
      <c r="B339" s="78" t="s">
        <v>692</v>
      </c>
      <c r="C339" s="78" t="s">
        <v>695</v>
      </c>
      <c r="D339" s="78" t="s">
        <v>1067</v>
      </c>
      <c r="E339" s="78" t="s">
        <v>654</v>
      </c>
      <c r="F339" s="79">
        <v>0</v>
      </c>
    </row>
    <row r="340" spans="1:6" ht="25.5">
      <c r="A340" s="77" t="s">
        <v>25</v>
      </c>
      <c r="B340" s="78" t="s">
        <v>692</v>
      </c>
      <c r="C340" s="78" t="s">
        <v>695</v>
      </c>
      <c r="D340" s="78" t="s">
        <v>1067</v>
      </c>
      <c r="E340" s="78" t="s">
        <v>684</v>
      </c>
      <c r="F340" s="79">
        <v>0</v>
      </c>
    </row>
    <row r="341" spans="1:6" ht="25.5">
      <c r="A341" s="77" t="s">
        <v>1068</v>
      </c>
      <c r="B341" s="78" t="s">
        <v>692</v>
      </c>
      <c r="C341" s="78" t="s">
        <v>695</v>
      </c>
      <c r="D341" s="78" t="s">
        <v>1069</v>
      </c>
      <c r="E341" s="78" t="s">
        <v>654</v>
      </c>
      <c r="F341" s="79">
        <v>319167</v>
      </c>
    </row>
    <row r="342" spans="1:6" ht="25.5">
      <c r="A342" s="77" t="s">
        <v>359</v>
      </c>
      <c r="B342" s="78" t="s">
        <v>692</v>
      </c>
      <c r="C342" s="78" t="s">
        <v>695</v>
      </c>
      <c r="D342" s="78" t="s">
        <v>1069</v>
      </c>
      <c r="E342" s="78" t="s">
        <v>666</v>
      </c>
      <c r="F342" s="79">
        <v>319167</v>
      </c>
    </row>
    <row r="343" spans="1:6" ht="39">
      <c r="A343" s="77" t="s">
        <v>1070</v>
      </c>
      <c r="B343" s="78" t="s">
        <v>692</v>
      </c>
      <c r="C343" s="78" t="s">
        <v>695</v>
      </c>
      <c r="D343" s="78" t="s">
        <v>1071</v>
      </c>
      <c r="E343" s="78" t="s">
        <v>654</v>
      </c>
      <c r="F343" s="79">
        <v>0</v>
      </c>
    </row>
    <row r="344" spans="1:6" ht="25.5">
      <c r="A344" s="77" t="s">
        <v>359</v>
      </c>
      <c r="B344" s="78" t="s">
        <v>692</v>
      </c>
      <c r="C344" s="78" t="s">
        <v>695</v>
      </c>
      <c r="D344" s="78" t="s">
        <v>1071</v>
      </c>
      <c r="E344" s="78" t="s">
        <v>666</v>
      </c>
      <c r="F344" s="79">
        <v>0</v>
      </c>
    </row>
    <row r="345" spans="1:6" ht="25.5">
      <c r="A345" s="77" t="s">
        <v>1072</v>
      </c>
      <c r="B345" s="78" t="s">
        <v>692</v>
      </c>
      <c r="C345" s="78" t="s">
        <v>695</v>
      </c>
      <c r="D345" s="78" t="s">
        <v>1073</v>
      </c>
      <c r="E345" s="78" t="s">
        <v>654</v>
      </c>
      <c r="F345" s="79">
        <v>0</v>
      </c>
    </row>
    <row r="346" spans="1:6" ht="25.5">
      <c r="A346" s="77" t="s">
        <v>359</v>
      </c>
      <c r="B346" s="78" t="s">
        <v>692</v>
      </c>
      <c r="C346" s="78" t="s">
        <v>695</v>
      </c>
      <c r="D346" s="78" t="s">
        <v>1073</v>
      </c>
      <c r="E346" s="78" t="s">
        <v>666</v>
      </c>
      <c r="F346" s="79">
        <v>0</v>
      </c>
    </row>
    <row r="347" spans="1:6" ht="25.5">
      <c r="A347" s="77" t="s">
        <v>35</v>
      </c>
      <c r="B347" s="78" t="s">
        <v>696</v>
      </c>
      <c r="C347" s="78" t="s">
        <v>653</v>
      </c>
      <c r="D347" s="78" t="s">
        <v>340</v>
      </c>
      <c r="E347" s="78" t="s">
        <v>654</v>
      </c>
      <c r="F347" s="79">
        <v>431667722.18</v>
      </c>
    </row>
    <row r="348" spans="1:6" ht="14.25">
      <c r="A348" s="77" t="s">
        <v>133</v>
      </c>
      <c r="B348" s="78" t="s">
        <v>696</v>
      </c>
      <c r="C348" s="78" t="s">
        <v>674</v>
      </c>
      <c r="D348" s="78" t="s">
        <v>340</v>
      </c>
      <c r="E348" s="78" t="s">
        <v>654</v>
      </c>
      <c r="F348" s="79">
        <v>428777918.52</v>
      </c>
    </row>
    <row r="349" spans="1:6" ht="14.25">
      <c r="A349" s="77" t="s">
        <v>134</v>
      </c>
      <c r="B349" s="78" t="s">
        <v>696</v>
      </c>
      <c r="C349" s="78" t="s">
        <v>697</v>
      </c>
      <c r="D349" s="78" t="s">
        <v>340</v>
      </c>
      <c r="E349" s="78" t="s">
        <v>654</v>
      </c>
      <c r="F349" s="79">
        <v>207480272.1</v>
      </c>
    </row>
    <row r="350" spans="1:6" ht="25.5">
      <c r="A350" s="77" t="s">
        <v>352</v>
      </c>
      <c r="B350" s="78" t="s">
        <v>696</v>
      </c>
      <c r="C350" s="78" t="s">
        <v>697</v>
      </c>
      <c r="D350" s="78" t="s">
        <v>353</v>
      </c>
      <c r="E350" s="78" t="s">
        <v>654</v>
      </c>
      <c r="F350" s="79">
        <v>196350.45</v>
      </c>
    </row>
    <row r="351" spans="1:6" ht="25.5">
      <c r="A351" s="77" t="s">
        <v>359</v>
      </c>
      <c r="B351" s="78" t="s">
        <v>696</v>
      </c>
      <c r="C351" s="78" t="s">
        <v>697</v>
      </c>
      <c r="D351" s="78" t="s">
        <v>353</v>
      </c>
      <c r="E351" s="78" t="s">
        <v>666</v>
      </c>
      <c r="F351" s="79">
        <v>196350.45</v>
      </c>
    </row>
    <row r="352" spans="1:6" ht="64.5">
      <c r="A352" s="77" t="s">
        <v>1074</v>
      </c>
      <c r="B352" s="78" t="s">
        <v>696</v>
      </c>
      <c r="C352" s="78" t="s">
        <v>697</v>
      </c>
      <c r="D352" s="78" t="s">
        <v>37</v>
      </c>
      <c r="E352" s="78" t="s">
        <v>654</v>
      </c>
      <c r="F352" s="79">
        <v>105226310</v>
      </c>
    </row>
    <row r="353" spans="1:6" ht="64.5">
      <c r="A353" s="77" t="s">
        <v>364</v>
      </c>
      <c r="B353" s="78" t="s">
        <v>696</v>
      </c>
      <c r="C353" s="78" t="s">
        <v>697</v>
      </c>
      <c r="D353" s="78" t="s">
        <v>37</v>
      </c>
      <c r="E353" s="78" t="s">
        <v>665</v>
      </c>
      <c r="F353" s="79">
        <v>105043255</v>
      </c>
    </row>
    <row r="354" spans="1:6" ht="25.5">
      <c r="A354" s="77" t="s">
        <v>359</v>
      </c>
      <c r="B354" s="78" t="s">
        <v>696</v>
      </c>
      <c r="C354" s="78" t="s">
        <v>697</v>
      </c>
      <c r="D354" s="78" t="s">
        <v>37</v>
      </c>
      <c r="E354" s="78" t="s">
        <v>666</v>
      </c>
      <c r="F354" s="79">
        <v>183055</v>
      </c>
    </row>
    <row r="355" spans="1:6" ht="51.75">
      <c r="A355" s="77" t="s">
        <v>1075</v>
      </c>
      <c r="B355" s="78" t="s">
        <v>696</v>
      </c>
      <c r="C355" s="78" t="s">
        <v>697</v>
      </c>
      <c r="D355" s="78" t="s">
        <v>1076</v>
      </c>
      <c r="E355" s="78" t="s">
        <v>654</v>
      </c>
      <c r="F355" s="79">
        <v>38872181.53</v>
      </c>
    </row>
    <row r="356" spans="1:6" ht="64.5">
      <c r="A356" s="77" t="s">
        <v>364</v>
      </c>
      <c r="B356" s="78" t="s">
        <v>696</v>
      </c>
      <c r="C356" s="78" t="s">
        <v>697</v>
      </c>
      <c r="D356" s="78" t="s">
        <v>1076</v>
      </c>
      <c r="E356" s="78" t="s">
        <v>665</v>
      </c>
      <c r="F356" s="79">
        <v>38872181.53</v>
      </c>
    </row>
    <row r="357" spans="1:6" ht="129.75">
      <c r="A357" s="77" t="s">
        <v>36</v>
      </c>
      <c r="B357" s="78" t="s">
        <v>696</v>
      </c>
      <c r="C357" s="78" t="s">
        <v>697</v>
      </c>
      <c r="D357" s="78" t="s">
        <v>1077</v>
      </c>
      <c r="E357" s="78" t="s">
        <v>654</v>
      </c>
      <c r="F357" s="79">
        <v>5805189</v>
      </c>
    </row>
    <row r="358" spans="1:6" ht="64.5">
      <c r="A358" s="77" t="s">
        <v>364</v>
      </c>
      <c r="B358" s="78" t="s">
        <v>696</v>
      </c>
      <c r="C358" s="78" t="s">
        <v>697</v>
      </c>
      <c r="D358" s="78" t="s">
        <v>1077</v>
      </c>
      <c r="E358" s="78" t="s">
        <v>665</v>
      </c>
      <c r="F358" s="79">
        <v>4644151.22</v>
      </c>
    </row>
    <row r="359" spans="1:6" ht="25.5">
      <c r="A359" s="77" t="s">
        <v>359</v>
      </c>
      <c r="B359" s="78" t="s">
        <v>696</v>
      </c>
      <c r="C359" s="78" t="s">
        <v>697</v>
      </c>
      <c r="D359" s="78" t="s">
        <v>1077</v>
      </c>
      <c r="E359" s="78" t="s">
        <v>666</v>
      </c>
      <c r="F359" s="79">
        <v>1161037.78</v>
      </c>
    </row>
    <row r="360" spans="1:6" ht="39">
      <c r="A360" s="77" t="s">
        <v>1078</v>
      </c>
      <c r="B360" s="78" t="s">
        <v>696</v>
      </c>
      <c r="C360" s="78" t="s">
        <v>697</v>
      </c>
      <c r="D360" s="78" t="s">
        <v>1079</v>
      </c>
      <c r="E360" s="78" t="s">
        <v>654</v>
      </c>
      <c r="F360" s="79">
        <v>50983876.67</v>
      </c>
    </row>
    <row r="361" spans="1:6" ht="64.5">
      <c r="A361" s="77" t="s">
        <v>364</v>
      </c>
      <c r="B361" s="78" t="s">
        <v>696</v>
      </c>
      <c r="C361" s="78" t="s">
        <v>697</v>
      </c>
      <c r="D361" s="78" t="s">
        <v>1079</v>
      </c>
      <c r="E361" s="78" t="s">
        <v>665</v>
      </c>
      <c r="F361" s="79">
        <v>50983876.67</v>
      </c>
    </row>
    <row r="362" spans="1:6" ht="39">
      <c r="A362" s="77" t="s">
        <v>1080</v>
      </c>
      <c r="B362" s="78" t="s">
        <v>696</v>
      </c>
      <c r="C362" s="78" t="s">
        <v>697</v>
      </c>
      <c r="D362" s="78" t="s">
        <v>1081</v>
      </c>
      <c r="E362" s="78" t="s">
        <v>654</v>
      </c>
      <c r="F362" s="79">
        <v>12000</v>
      </c>
    </row>
    <row r="363" spans="1:6" ht="25.5">
      <c r="A363" s="77" t="s">
        <v>359</v>
      </c>
      <c r="B363" s="78" t="s">
        <v>696</v>
      </c>
      <c r="C363" s="78" t="s">
        <v>697</v>
      </c>
      <c r="D363" s="78" t="s">
        <v>1081</v>
      </c>
      <c r="E363" s="78" t="s">
        <v>666</v>
      </c>
      <c r="F363" s="79">
        <v>12000</v>
      </c>
    </row>
    <row r="364" spans="1:6" ht="64.5">
      <c r="A364" s="77" t="s">
        <v>1082</v>
      </c>
      <c r="B364" s="78" t="s">
        <v>696</v>
      </c>
      <c r="C364" s="78" t="s">
        <v>697</v>
      </c>
      <c r="D364" s="78" t="s">
        <v>1083</v>
      </c>
      <c r="E364" s="78" t="s">
        <v>654</v>
      </c>
      <c r="F364" s="79">
        <v>300000</v>
      </c>
    </row>
    <row r="365" spans="1:6" ht="25.5">
      <c r="A365" s="77" t="s">
        <v>359</v>
      </c>
      <c r="B365" s="78" t="s">
        <v>696</v>
      </c>
      <c r="C365" s="78" t="s">
        <v>697</v>
      </c>
      <c r="D365" s="78" t="s">
        <v>1083</v>
      </c>
      <c r="E365" s="78" t="s">
        <v>666</v>
      </c>
      <c r="F365" s="79">
        <v>300000</v>
      </c>
    </row>
    <row r="366" spans="1:6" ht="78">
      <c r="A366" s="77" t="s">
        <v>1084</v>
      </c>
      <c r="B366" s="78" t="s">
        <v>696</v>
      </c>
      <c r="C366" s="78" t="s">
        <v>697</v>
      </c>
      <c r="D366" s="78" t="s">
        <v>1085</v>
      </c>
      <c r="E366" s="78" t="s">
        <v>654</v>
      </c>
      <c r="F366" s="79">
        <v>15790</v>
      </c>
    </row>
    <row r="367" spans="1:6" ht="25.5">
      <c r="A367" s="77" t="s">
        <v>359</v>
      </c>
      <c r="B367" s="78" t="s">
        <v>696</v>
      </c>
      <c r="C367" s="78" t="s">
        <v>697</v>
      </c>
      <c r="D367" s="78" t="s">
        <v>1085</v>
      </c>
      <c r="E367" s="78" t="s">
        <v>666</v>
      </c>
      <c r="F367" s="79">
        <v>15790</v>
      </c>
    </row>
    <row r="368" spans="1:6" ht="39">
      <c r="A368" s="77" t="s">
        <v>1086</v>
      </c>
      <c r="B368" s="78" t="s">
        <v>696</v>
      </c>
      <c r="C368" s="78" t="s">
        <v>697</v>
      </c>
      <c r="D368" s="78" t="s">
        <v>1087</v>
      </c>
      <c r="E368" s="78" t="s">
        <v>654</v>
      </c>
      <c r="F368" s="79">
        <v>1667481.6</v>
      </c>
    </row>
    <row r="369" spans="1:6" ht="25.5">
      <c r="A369" s="77" t="s">
        <v>359</v>
      </c>
      <c r="B369" s="78" t="s">
        <v>696</v>
      </c>
      <c r="C369" s="78" t="s">
        <v>697</v>
      </c>
      <c r="D369" s="78" t="s">
        <v>1087</v>
      </c>
      <c r="E369" s="78" t="s">
        <v>666</v>
      </c>
      <c r="F369" s="79">
        <v>1667481.6</v>
      </c>
    </row>
    <row r="370" spans="1:6" ht="39">
      <c r="A370" s="77" t="s">
        <v>1088</v>
      </c>
      <c r="B370" s="78" t="s">
        <v>696</v>
      </c>
      <c r="C370" s="78" t="s">
        <v>697</v>
      </c>
      <c r="D370" s="78" t="s">
        <v>1089</v>
      </c>
      <c r="E370" s="78" t="s">
        <v>654</v>
      </c>
      <c r="F370" s="79">
        <v>892664.13</v>
      </c>
    </row>
    <row r="371" spans="1:6" ht="25.5">
      <c r="A371" s="77" t="s">
        <v>359</v>
      </c>
      <c r="B371" s="78" t="s">
        <v>696</v>
      </c>
      <c r="C371" s="78" t="s">
        <v>697</v>
      </c>
      <c r="D371" s="78" t="s">
        <v>1089</v>
      </c>
      <c r="E371" s="78" t="s">
        <v>666</v>
      </c>
      <c r="F371" s="79">
        <v>892664.13</v>
      </c>
    </row>
    <row r="372" spans="1:6" ht="25.5">
      <c r="A372" s="77" t="s">
        <v>1090</v>
      </c>
      <c r="B372" s="78" t="s">
        <v>696</v>
      </c>
      <c r="C372" s="78" t="s">
        <v>697</v>
      </c>
      <c r="D372" s="78" t="s">
        <v>1091</v>
      </c>
      <c r="E372" s="78" t="s">
        <v>654</v>
      </c>
      <c r="F372" s="79">
        <v>630552.97</v>
      </c>
    </row>
    <row r="373" spans="1:6" ht="25.5">
      <c r="A373" s="77" t="s">
        <v>359</v>
      </c>
      <c r="B373" s="78" t="s">
        <v>696</v>
      </c>
      <c r="C373" s="78" t="s">
        <v>697</v>
      </c>
      <c r="D373" s="78" t="s">
        <v>1091</v>
      </c>
      <c r="E373" s="78" t="s">
        <v>666</v>
      </c>
      <c r="F373" s="79">
        <v>630552.97</v>
      </c>
    </row>
    <row r="374" spans="1:6" ht="25.5">
      <c r="A374" s="77" t="s">
        <v>1092</v>
      </c>
      <c r="B374" s="78" t="s">
        <v>696</v>
      </c>
      <c r="C374" s="78" t="s">
        <v>697</v>
      </c>
      <c r="D374" s="78" t="s">
        <v>1093</v>
      </c>
      <c r="E374" s="78" t="s">
        <v>654</v>
      </c>
      <c r="F374" s="79">
        <v>249800</v>
      </c>
    </row>
    <row r="375" spans="1:6" ht="25.5">
      <c r="A375" s="77" t="s">
        <v>359</v>
      </c>
      <c r="B375" s="78" t="s">
        <v>696</v>
      </c>
      <c r="C375" s="78" t="s">
        <v>697</v>
      </c>
      <c r="D375" s="78" t="s">
        <v>1093</v>
      </c>
      <c r="E375" s="78" t="s">
        <v>666</v>
      </c>
      <c r="F375" s="79">
        <v>249800</v>
      </c>
    </row>
    <row r="376" spans="1:6" ht="14.25">
      <c r="A376" s="77" t="s">
        <v>1094</v>
      </c>
      <c r="B376" s="78" t="s">
        <v>696</v>
      </c>
      <c r="C376" s="78" t="s">
        <v>697</v>
      </c>
      <c r="D376" s="78" t="s">
        <v>1095</v>
      </c>
      <c r="E376" s="78" t="s">
        <v>654</v>
      </c>
      <c r="F376" s="79">
        <v>0</v>
      </c>
    </row>
    <row r="377" spans="1:6" ht="25.5">
      <c r="A377" s="77" t="s">
        <v>359</v>
      </c>
      <c r="B377" s="78" t="s">
        <v>696</v>
      </c>
      <c r="C377" s="78" t="s">
        <v>697</v>
      </c>
      <c r="D377" s="78" t="s">
        <v>1095</v>
      </c>
      <c r="E377" s="78" t="s">
        <v>666</v>
      </c>
      <c r="F377" s="79">
        <v>0</v>
      </c>
    </row>
    <row r="378" spans="1:6" ht="39">
      <c r="A378" s="77" t="s">
        <v>38</v>
      </c>
      <c r="B378" s="78" t="s">
        <v>696</v>
      </c>
      <c r="C378" s="78" t="s">
        <v>697</v>
      </c>
      <c r="D378" s="78" t="s">
        <v>1096</v>
      </c>
      <c r="E378" s="78" t="s">
        <v>654</v>
      </c>
      <c r="F378" s="79">
        <v>2144801.06</v>
      </c>
    </row>
    <row r="379" spans="1:6" ht="25.5">
      <c r="A379" s="77" t="s">
        <v>359</v>
      </c>
      <c r="B379" s="78" t="s">
        <v>696</v>
      </c>
      <c r="C379" s="78" t="s">
        <v>697</v>
      </c>
      <c r="D379" s="78" t="s">
        <v>1096</v>
      </c>
      <c r="E379" s="78" t="s">
        <v>666</v>
      </c>
      <c r="F379" s="79">
        <v>2144801.06</v>
      </c>
    </row>
    <row r="380" spans="1:6" ht="39">
      <c r="A380" s="77" t="s">
        <v>1097</v>
      </c>
      <c r="B380" s="78" t="s">
        <v>696</v>
      </c>
      <c r="C380" s="78" t="s">
        <v>697</v>
      </c>
      <c r="D380" s="78" t="s">
        <v>1098</v>
      </c>
      <c r="E380" s="78" t="s">
        <v>654</v>
      </c>
      <c r="F380" s="79">
        <v>99800</v>
      </c>
    </row>
    <row r="381" spans="1:6" ht="25.5">
      <c r="A381" s="77" t="s">
        <v>359</v>
      </c>
      <c r="B381" s="78" t="s">
        <v>696</v>
      </c>
      <c r="C381" s="78" t="s">
        <v>697</v>
      </c>
      <c r="D381" s="78" t="s">
        <v>1098</v>
      </c>
      <c r="E381" s="78" t="s">
        <v>666</v>
      </c>
      <c r="F381" s="79">
        <v>99800</v>
      </c>
    </row>
    <row r="382" spans="1:6" ht="25.5">
      <c r="A382" s="77" t="s">
        <v>1099</v>
      </c>
      <c r="B382" s="78" t="s">
        <v>696</v>
      </c>
      <c r="C382" s="78" t="s">
        <v>697</v>
      </c>
      <c r="D382" s="78" t="s">
        <v>1100</v>
      </c>
      <c r="E382" s="78" t="s">
        <v>654</v>
      </c>
      <c r="F382" s="79">
        <v>383474.69</v>
      </c>
    </row>
    <row r="383" spans="1:6" ht="25.5">
      <c r="A383" s="77" t="s">
        <v>359</v>
      </c>
      <c r="B383" s="78" t="s">
        <v>696</v>
      </c>
      <c r="C383" s="78" t="s">
        <v>697</v>
      </c>
      <c r="D383" s="78" t="s">
        <v>1100</v>
      </c>
      <c r="E383" s="78" t="s">
        <v>666</v>
      </c>
      <c r="F383" s="79">
        <v>383474.69</v>
      </c>
    </row>
    <row r="384" spans="1:6" ht="14.25">
      <c r="A384" s="77" t="s">
        <v>135</v>
      </c>
      <c r="B384" s="78" t="s">
        <v>696</v>
      </c>
      <c r="C384" s="78" t="s">
        <v>693</v>
      </c>
      <c r="D384" s="78" t="s">
        <v>340</v>
      </c>
      <c r="E384" s="78" t="s">
        <v>654</v>
      </c>
      <c r="F384" s="79">
        <v>182026613.06</v>
      </c>
    </row>
    <row r="385" spans="1:6" ht="25.5">
      <c r="A385" s="77" t="s">
        <v>352</v>
      </c>
      <c r="B385" s="78" t="s">
        <v>696</v>
      </c>
      <c r="C385" s="78" t="s">
        <v>693</v>
      </c>
      <c r="D385" s="78" t="s">
        <v>353</v>
      </c>
      <c r="E385" s="78" t="s">
        <v>654</v>
      </c>
      <c r="F385" s="79">
        <v>210349.28</v>
      </c>
    </row>
    <row r="386" spans="1:6" ht="25.5">
      <c r="A386" s="77" t="s">
        <v>359</v>
      </c>
      <c r="B386" s="78" t="s">
        <v>696</v>
      </c>
      <c r="C386" s="78" t="s">
        <v>693</v>
      </c>
      <c r="D386" s="78" t="s">
        <v>353</v>
      </c>
      <c r="E386" s="78" t="s">
        <v>666</v>
      </c>
      <c r="F386" s="79">
        <v>210349.28</v>
      </c>
    </row>
    <row r="387" spans="1:6" ht="168.75">
      <c r="A387" s="77" t="s">
        <v>1101</v>
      </c>
      <c r="B387" s="78" t="s">
        <v>696</v>
      </c>
      <c r="C387" s="78" t="s">
        <v>693</v>
      </c>
      <c r="D387" s="78" t="s">
        <v>39</v>
      </c>
      <c r="E387" s="78" t="s">
        <v>654</v>
      </c>
      <c r="F387" s="79">
        <v>53418059.51</v>
      </c>
    </row>
    <row r="388" spans="1:6" ht="64.5">
      <c r="A388" s="77" t="s">
        <v>364</v>
      </c>
      <c r="B388" s="78" t="s">
        <v>696</v>
      </c>
      <c r="C388" s="78" t="s">
        <v>693</v>
      </c>
      <c r="D388" s="78" t="s">
        <v>39</v>
      </c>
      <c r="E388" s="78" t="s">
        <v>665</v>
      </c>
      <c r="F388" s="79">
        <v>53071733.27</v>
      </c>
    </row>
    <row r="389" spans="1:6" ht="25.5">
      <c r="A389" s="77" t="s">
        <v>359</v>
      </c>
      <c r="B389" s="78" t="s">
        <v>696</v>
      </c>
      <c r="C389" s="78" t="s">
        <v>693</v>
      </c>
      <c r="D389" s="78" t="s">
        <v>39</v>
      </c>
      <c r="E389" s="78" t="s">
        <v>666</v>
      </c>
      <c r="F389" s="79">
        <v>346326.24</v>
      </c>
    </row>
    <row r="390" spans="1:6" ht="103.5">
      <c r="A390" s="77" t="s">
        <v>1102</v>
      </c>
      <c r="B390" s="78" t="s">
        <v>696</v>
      </c>
      <c r="C390" s="78" t="s">
        <v>693</v>
      </c>
      <c r="D390" s="78" t="s">
        <v>40</v>
      </c>
      <c r="E390" s="78" t="s">
        <v>654</v>
      </c>
      <c r="F390" s="79">
        <v>435142.08</v>
      </c>
    </row>
    <row r="391" spans="1:6" ht="64.5">
      <c r="A391" s="77" t="s">
        <v>1103</v>
      </c>
      <c r="B391" s="78" t="s">
        <v>696</v>
      </c>
      <c r="C391" s="78" t="s">
        <v>693</v>
      </c>
      <c r="D391" s="78" t="s">
        <v>40</v>
      </c>
      <c r="E391" s="78" t="s">
        <v>1104</v>
      </c>
      <c r="F391" s="79">
        <v>435142.08</v>
      </c>
    </row>
    <row r="392" spans="1:6" ht="39">
      <c r="A392" s="77" t="s">
        <v>1105</v>
      </c>
      <c r="B392" s="78" t="s">
        <v>696</v>
      </c>
      <c r="C392" s="78" t="s">
        <v>693</v>
      </c>
      <c r="D392" s="78" t="s">
        <v>1106</v>
      </c>
      <c r="E392" s="78" t="s">
        <v>654</v>
      </c>
      <c r="F392" s="79">
        <v>13447794.64</v>
      </c>
    </row>
    <row r="393" spans="1:6" ht="64.5">
      <c r="A393" s="77" t="s">
        <v>364</v>
      </c>
      <c r="B393" s="78" t="s">
        <v>696</v>
      </c>
      <c r="C393" s="78" t="s">
        <v>693</v>
      </c>
      <c r="D393" s="78" t="s">
        <v>1106</v>
      </c>
      <c r="E393" s="78" t="s">
        <v>665</v>
      </c>
      <c r="F393" s="79">
        <v>13447794.64</v>
      </c>
    </row>
    <row r="394" spans="1:6" ht="39">
      <c r="A394" s="77" t="s">
        <v>1107</v>
      </c>
      <c r="B394" s="78" t="s">
        <v>696</v>
      </c>
      <c r="C394" s="78" t="s">
        <v>693</v>
      </c>
      <c r="D394" s="78" t="s">
        <v>1108</v>
      </c>
      <c r="E394" s="78" t="s">
        <v>654</v>
      </c>
      <c r="F394" s="79">
        <v>6012885</v>
      </c>
    </row>
    <row r="395" spans="1:6" ht="25.5">
      <c r="A395" s="77" t="s">
        <v>359</v>
      </c>
      <c r="B395" s="78" t="s">
        <v>696</v>
      </c>
      <c r="C395" s="78" t="s">
        <v>693</v>
      </c>
      <c r="D395" s="78" t="s">
        <v>1108</v>
      </c>
      <c r="E395" s="78" t="s">
        <v>666</v>
      </c>
      <c r="F395" s="79">
        <v>6012885</v>
      </c>
    </row>
    <row r="396" spans="1:6" ht="39">
      <c r="A396" s="77" t="s">
        <v>1109</v>
      </c>
      <c r="B396" s="78" t="s">
        <v>696</v>
      </c>
      <c r="C396" s="78" t="s">
        <v>693</v>
      </c>
      <c r="D396" s="78" t="s">
        <v>1110</v>
      </c>
      <c r="E396" s="78" t="s">
        <v>654</v>
      </c>
      <c r="F396" s="79">
        <v>38000</v>
      </c>
    </row>
    <row r="397" spans="1:6" ht="25.5">
      <c r="A397" s="77" t="s">
        <v>359</v>
      </c>
      <c r="B397" s="78" t="s">
        <v>696</v>
      </c>
      <c r="C397" s="78" t="s">
        <v>693</v>
      </c>
      <c r="D397" s="78" t="s">
        <v>1110</v>
      </c>
      <c r="E397" s="78" t="s">
        <v>666</v>
      </c>
      <c r="F397" s="79">
        <v>38000</v>
      </c>
    </row>
    <row r="398" spans="1:6" ht="168.75">
      <c r="A398" s="77" t="s">
        <v>1101</v>
      </c>
      <c r="B398" s="78" t="s">
        <v>696</v>
      </c>
      <c r="C398" s="78" t="s">
        <v>693</v>
      </c>
      <c r="D398" s="78" t="s">
        <v>1111</v>
      </c>
      <c r="E398" s="78" t="s">
        <v>654</v>
      </c>
      <c r="F398" s="79">
        <v>67242492.51</v>
      </c>
    </row>
    <row r="399" spans="1:6" ht="64.5">
      <c r="A399" s="77" t="s">
        <v>364</v>
      </c>
      <c r="B399" s="78" t="s">
        <v>696</v>
      </c>
      <c r="C399" s="78" t="s">
        <v>693</v>
      </c>
      <c r="D399" s="78" t="s">
        <v>1111</v>
      </c>
      <c r="E399" s="78" t="s">
        <v>665</v>
      </c>
      <c r="F399" s="79">
        <v>66875766.5</v>
      </c>
    </row>
    <row r="400" spans="1:6" ht="25.5">
      <c r="A400" s="77" t="s">
        <v>359</v>
      </c>
      <c r="B400" s="78" t="s">
        <v>696</v>
      </c>
      <c r="C400" s="78" t="s">
        <v>693</v>
      </c>
      <c r="D400" s="78" t="s">
        <v>1111</v>
      </c>
      <c r="E400" s="78" t="s">
        <v>666</v>
      </c>
      <c r="F400" s="79">
        <v>366726.01</v>
      </c>
    </row>
    <row r="401" spans="1:6" ht="103.5">
      <c r="A401" s="77" t="s">
        <v>1102</v>
      </c>
      <c r="B401" s="78" t="s">
        <v>696</v>
      </c>
      <c r="C401" s="78" t="s">
        <v>693</v>
      </c>
      <c r="D401" s="78" t="s">
        <v>1112</v>
      </c>
      <c r="E401" s="78" t="s">
        <v>654</v>
      </c>
      <c r="F401" s="79">
        <v>391694.16</v>
      </c>
    </row>
    <row r="402" spans="1:6" ht="64.5">
      <c r="A402" s="77" t="s">
        <v>1103</v>
      </c>
      <c r="B402" s="78" t="s">
        <v>696</v>
      </c>
      <c r="C402" s="78" t="s">
        <v>693</v>
      </c>
      <c r="D402" s="78" t="s">
        <v>1112</v>
      </c>
      <c r="E402" s="78" t="s">
        <v>1104</v>
      </c>
      <c r="F402" s="79">
        <v>391694.16</v>
      </c>
    </row>
    <row r="403" spans="1:6" ht="39">
      <c r="A403" s="77" t="s">
        <v>1113</v>
      </c>
      <c r="B403" s="78" t="s">
        <v>696</v>
      </c>
      <c r="C403" s="78" t="s">
        <v>693</v>
      </c>
      <c r="D403" s="78" t="s">
        <v>1114</v>
      </c>
      <c r="E403" s="78" t="s">
        <v>654</v>
      </c>
      <c r="F403" s="79">
        <v>12990067.49</v>
      </c>
    </row>
    <row r="404" spans="1:6" ht="64.5">
      <c r="A404" s="77" t="s">
        <v>364</v>
      </c>
      <c r="B404" s="78" t="s">
        <v>696</v>
      </c>
      <c r="C404" s="78" t="s">
        <v>693</v>
      </c>
      <c r="D404" s="78" t="s">
        <v>1114</v>
      </c>
      <c r="E404" s="78" t="s">
        <v>665</v>
      </c>
      <c r="F404" s="79">
        <v>12990067.49</v>
      </c>
    </row>
    <row r="405" spans="1:6" ht="168.75">
      <c r="A405" s="77" t="s">
        <v>1101</v>
      </c>
      <c r="B405" s="78" t="s">
        <v>696</v>
      </c>
      <c r="C405" s="78" t="s">
        <v>693</v>
      </c>
      <c r="D405" s="78" t="s">
        <v>1115</v>
      </c>
      <c r="E405" s="78" t="s">
        <v>654</v>
      </c>
      <c r="F405" s="79">
        <v>13875397.64</v>
      </c>
    </row>
    <row r="406" spans="1:6" ht="64.5">
      <c r="A406" s="77" t="s">
        <v>364</v>
      </c>
      <c r="B406" s="78" t="s">
        <v>696</v>
      </c>
      <c r="C406" s="78" t="s">
        <v>693</v>
      </c>
      <c r="D406" s="78" t="s">
        <v>1115</v>
      </c>
      <c r="E406" s="78" t="s">
        <v>665</v>
      </c>
      <c r="F406" s="79">
        <v>13817255.89</v>
      </c>
    </row>
    <row r="407" spans="1:6" ht="25.5">
      <c r="A407" s="77" t="s">
        <v>359</v>
      </c>
      <c r="B407" s="78" t="s">
        <v>696</v>
      </c>
      <c r="C407" s="78" t="s">
        <v>693</v>
      </c>
      <c r="D407" s="78" t="s">
        <v>1115</v>
      </c>
      <c r="E407" s="78" t="s">
        <v>666</v>
      </c>
      <c r="F407" s="79">
        <v>58141.75</v>
      </c>
    </row>
    <row r="408" spans="1:6" ht="103.5">
      <c r="A408" s="77" t="s">
        <v>1102</v>
      </c>
      <c r="B408" s="78" t="s">
        <v>696</v>
      </c>
      <c r="C408" s="78" t="s">
        <v>693</v>
      </c>
      <c r="D408" s="78" t="s">
        <v>1116</v>
      </c>
      <c r="E408" s="78" t="s">
        <v>654</v>
      </c>
      <c r="F408" s="79">
        <v>111542.26</v>
      </c>
    </row>
    <row r="409" spans="1:6" ht="64.5">
      <c r="A409" s="77" t="s">
        <v>1103</v>
      </c>
      <c r="B409" s="78" t="s">
        <v>696</v>
      </c>
      <c r="C409" s="78" t="s">
        <v>693</v>
      </c>
      <c r="D409" s="78" t="s">
        <v>1116</v>
      </c>
      <c r="E409" s="78" t="s">
        <v>1104</v>
      </c>
      <c r="F409" s="79">
        <v>111542.26</v>
      </c>
    </row>
    <row r="410" spans="1:6" ht="39">
      <c r="A410" s="77" t="s">
        <v>1117</v>
      </c>
      <c r="B410" s="78" t="s">
        <v>696</v>
      </c>
      <c r="C410" s="78" t="s">
        <v>693</v>
      </c>
      <c r="D410" s="78" t="s">
        <v>1118</v>
      </c>
      <c r="E410" s="78" t="s">
        <v>654</v>
      </c>
      <c r="F410" s="79">
        <v>2178139.64</v>
      </c>
    </row>
    <row r="411" spans="1:6" ht="64.5">
      <c r="A411" s="77" t="s">
        <v>364</v>
      </c>
      <c r="B411" s="78" t="s">
        <v>696</v>
      </c>
      <c r="C411" s="78" t="s">
        <v>693</v>
      </c>
      <c r="D411" s="78" t="s">
        <v>1118</v>
      </c>
      <c r="E411" s="78" t="s">
        <v>665</v>
      </c>
      <c r="F411" s="79">
        <v>2178139.64</v>
      </c>
    </row>
    <row r="412" spans="1:6" ht="25.5">
      <c r="A412" s="77" t="s">
        <v>49</v>
      </c>
      <c r="B412" s="78" t="s">
        <v>696</v>
      </c>
      <c r="C412" s="78" t="s">
        <v>693</v>
      </c>
      <c r="D412" s="78" t="s">
        <v>1119</v>
      </c>
      <c r="E412" s="78" t="s">
        <v>654</v>
      </c>
      <c r="F412" s="79">
        <v>93900</v>
      </c>
    </row>
    <row r="413" spans="1:6" ht="25.5">
      <c r="A413" s="77" t="s">
        <v>359</v>
      </c>
      <c r="B413" s="78" t="s">
        <v>696</v>
      </c>
      <c r="C413" s="78" t="s">
        <v>693</v>
      </c>
      <c r="D413" s="78" t="s">
        <v>1119</v>
      </c>
      <c r="E413" s="78" t="s">
        <v>666</v>
      </c>
      <c r="F413" s="79">
        <v>93900</v>
      </c>
    </row>
    <row r="414" spans="1:6" ht="78">
      <c r="A414" s="77" t="s">
        <v>1084</v>
      </c>
      <c r="B414" s="78" t="s">
        <v>696</v>
      </c>
      <c r="C414" s="78" t="s">
        <v>693</v>
      </c>
      <c r="D414" s="78" t="s">
        <v>1085</v>
      </c>
      <c r="E414" s="78" t="s">
        <v>654</v>
      </c>
      <c r="F414" s="79">
        <v>0</v>
      </c>
    </row>
    <row r="415" spans="1:6" ht="25.5">
      <c r="A415" s="77" t="s">
        <v>359</v>
      </c>
      <c r="B415" s="78" t="s">
        <v>696</v>
      </c>
      <c r="C415" s="78" t="s">
        <v>693</v>
      </c>
      <c r="D415" s="78" t="s">
        <v>1085</v>
      </c>
      <c r="E415" s="78" t="s">
        <v>666</v>
      </c>
      <c r="F415" s="79">
        <v>0</v>
      </c>
    </row>
    <row r="416" spans="1:6" ht="39">
      <c r="A416" s="77" t="s">
        <v>1088</v>
      </c>
      <c r="B416" s="78" t="s">
        <v>696</v>
      </c>
      <c r="C416" s="78" t="s">
        <v>693</v>
      </c>
      <c r="D416" s="78" t="s">
        <v>1089</v>
      </c>
      <c r="E416" s="78" t="s">
        <v>654</v>
      </c>
      <c r="F416" s="79">
        <v>849500</v>
      </c>
    </row>
    <row r="417" spans="1:6" ht="25.5">
      <c r="A417" s="77" t="s">
        <v>359</v>
      </c>
      <c r="B417" s="78" t="s">
        <v>696</v>
      </c>
      <c r="C417" s="78" t="s">
        <v>693</v>
      </c>
      <c r="D417" s="78" t="s">
        <v>1089</v>
      </c>
      <c r="E417" s="78" t="s">
        <v>666</v>
      </c>
      <c r="F417" s="79">
        <v>849500</v>
      </c>
    </row>
    <row r="418" spans="1:6" ht="25.5">
      <c r="A418" s="77" t="s">
        <v>1120</v>
      </c>
      <c r="B418" s="78" t="s">
        <v>696</v>
      </c>
      <c r="C418" s="78" t="s">
        <v>693</v>
      </c>
      <c r="D418" s="78" t="s">
        <v>1121</v>
      </c>
      <c r="E418" s="78" t="s">
        <v>654</v>
      </c>
      <c r="F418" s="79">
        <v>1414293.78</v>
      </c>
    </row>
    <row r="419" spans="1:6" ht="25.5">
      <c r="A419" s="77" t="s">
        <v>359</v>
      </c>
      <c r="B419" s="78" t="s">
        <v>696</v>
      </c>
      <c r="C419" s="78" t="s">
        <v>693</v>
      </c>
      <c r="D419" s="78" t="s">
        <v>1121</v>
      </c>
      <c r="E419" s="78" t="s">
        <v>666</v>
      </c>
      <c r="F419" s="79">
        <v>1414293.78</v>
      </c>
    </row>
    <row r="420" spans="1:6" ht="25.5">
      <c r="A420" s="77" t="s">
        <v>1122</v>
      </c>
      <c r="B420" s="78" t="s">
        <v>696</v>
      </c>
      <c r="C420" s="78" t="s">
        <v>693</v>
      </c>
      <c r="D420" s="78" t="s">
        <v>1123</v>
      </c>
      <c r="E420" s="78" t="s">
        <v>654</v>
      </c>
      <c r="F420" s="79">
        <v>1227870.6</v>
      </c>
    </row>
    <row r="421" spans="1:6" ht="25.5">
      <c r="A421" s="77" t="s">
        <v>359</v>
      </c>
      <c r="B421" s="78" t="s">
        <v>696</v>
      </c>
      <c r="C421" s="78" t="s">
        <v>693</v>
      </c>
      <c r="D421" s="78" t="s">
        <v>1123</v>
      </c>
      <c r="E421" s="78" t="s">
        <v>666</v>
      </c>
      <c r="F421" s="79">
        <v>1227870.6</v>
      </c>
    </row>
    <row r="422" spans="1:6" ht="25.5">
      <c r="A422" s="77" t="s">
        <v>1124</v>
      </c>
      <c r="B422" s="78" t="s">
        <v>696</v>
      </c>
      <c r="C422" s="78" t="s">
        <v>693</v>
      </c>
      <c r="D422" s="78" t="s">
        <v>1125</v>
      </c>
      <c r="E422" s="78" t="s">
        <v>654</v>
      </c>
      <c r="F422" s="79">
        <v>1350353.44</v>
      </c>
    </row>
    <row r="423" spans="1:6" ht="25.5">
      <c r="A423" s="77" t="s">
        <v>359</v>
      </c>
      <c r="B423" s="78" t="s">
        <v>696</v>
      </c>
      <c r="C423" s="78" t="s">
        <v>693</v>
      </c>
      <c r="D423" s="78" t="s">
        <v>1125</v>
      </c>
      <c r="E423" s="78" t="s">
        <v>666</v>
      </c>
      <c r="F423" s="79">
        <v>1350353.44</v>
      </c>
    </row>
    <row r="424" spans="1:6" ht="39">
      <c r="A424" s="77" t="s">
        <v>38</v>
      </c>
      <c r="B424" s="78" t="s">
        <v>696</v>
      </c>
      <c r="C424" s="78" t="s">
        <v>693</v>
      </c>
      <c r="D424" s="78" t="s">
        <v>1096</v>
      </c>
      <c r="E424" s="78" t="s">
        <v>654</v>
      </c>
      <c r="F424" s="79">
        <v>1446155.19</v>
      </c>
    </row>
    <row r="425" spans="1:6" ht="25.5">
      <c r="A425" s="77" t="s">
        <v>359</v>
      </c>
      <c r="B425" s="78" t="s">
        <v>696</v>
      </c>
      <c r="C425" s="78" t="s">
        <v>693</v>
      </c>
      <c r="D425" s="78" t="s">
        <v>1096</v>
      </c>
      <c r="E425" s="78" t="s">
        <v>666</v>
      </c>
      <c r="F425" s="79">
        <v>1446155.19</v>
      </c>
    </row>
    <row r="426" spans="1:6" ht="25.5">
      <c r="A426" s="77" t="s">
        <v>1099</v>
      </c>
      <c r="B426" s="78" t="s">
        <v>696</v>
      </c>
      <c r="C426" s="78" t="s">
        <v>693</v>
      </c>
      <c r="D426" s="78" t="s">
        <v>1100</v>
      </c>
      <c r="E426" s="78" t="s">
        <v>654</v>
      </c>
      <c r="F426" s="79">
        <v>1507675.17</v>
      </c>
    </row>
    <row r="427" spans="1:6" ht="25.5">
      <c r="A427" s="77" t="s">
        <v>359</v>
      </c>
      <c r="B427" s="78" t="s">
        <v>696</v>
      </c>
      <c r="C427" s="78" t="s">
        <v>693</v>
      </c>
      <c r="D427" s="78" t="s">
        <v>1100</v>
      </c>
      <c r="E427" s="78" t="s">
        <v>666</v>
      </c>
      <c r="F427" s="79">
        <v>1507675.17</v>
      </c>
    </row>
    <row r="428" spans="1:6" ht="39">
      <c r="A428" s="77" t="s">
        <v>41</v>
      </c>
      <c r="B428" s="78" t="s">
        <v>696</v>
      </c>
      <c r="C428" s="78" t="s">
        <v>693</v>
      </c>
      <c r="D428" s="78" t="s">
        <v>1126</v>
      </c>
      <c r="E428" s="78" t="s">
        <v>654</v>
      </c>
      <c r="F428" s="79">
        <v>3785300.67</v>
      </c>
    </row>
    <row r="429" spans="1:6" ht="25.5">
      <c r="A429" s="77" t="s">
        <v>359</v>
      </c>
      <c r="B429" s="78" t="s">
        <v>696</v>
      </c>
      <c r="C429" s="78" t="s">
        <v>693</v>
      </c>
      <c r="D429" s="78" t="s">
        <v>1126</v>
      </c>
      <c r="E429" s="78" t="s">
        <v>666</v>
      </c>
      <c r="F429" s="79">
        <v>3785300.67</v>
      </c>
    </row>
    <row r="430" spans="1:6" ht="14.25">
      <c r="A430" s="77" t="s">
        <v>1028</v>
      </c>
      <c r="B430" s="78" t="s">
        <v>696</v>
      </c>
      <c r="C430" s="78" t="s">
        <v>866</v>
      </c>
      <c r="D430" s="78" t="s">
        <v>340</v>
      </c>
      <c r="E430" s="78" t="s">
        <v>654</v>
      </c>
      <c r="F430" s="79">
        <v>30752246.72</v>
      </c>
    </row>
    <row r="431" spans="1:6" ht="78">
      <c r="A431" s="77" t="s">
        <v>1127</v>
      </c>
      <c r="B431" s="78" t="s">
        <v>696</v>
      </c>
      <c r="C431" s="78" t="s">
        <v>866</v>
      </c>
      <c r="D431" s="78" t="s">
        <v>42</v>
      </c>
      <c r="E431" s="78" t="s">
        <v>654</v>
      </c>
      <c r="F431" s="79">
        <v>98808.11</v>
      </c>
    </row>
    <row r="432" spans="1:6" ht="64.5">
      <c r="A432" s="77" t="s">
        <v>364</v>
      </c>
      <c r="B432" s="78" t="s">
        <v>696</v>
      </c>
      <c r="C432" s="78" t="s">
        <v>866</v>
      </c>
      <c r="D432" s="78" t="s">
        <v>42</v>
      </c>
      <c r="E432" s="78" t="s">
        <v>665</v>
      </c>
      <c r="F432" s="79">
        <v>98808.11</v>
      </c>
    </row>
    <row r="433" spans="1:6" ht="90.75">
      <c r="A433" s="77" t="s">
        <v>43</v>
      </c>
      <c r="B433" s="78" t="s">
        <v>696</v>
      </c>
      <c r="C433" s="78" t="s">
        <v>866</v>
      </c>
      <c r="D433" s="78" t="s">
        <v>44</v>
      </c>
      <c r="E433" s="78" t="s">
        <v>654</v>
      </c>
      <c r="F433" s="79">
        <v>1578283</v>
      </c>
    </row>
    <row r="434" spans="1:6" ht="64.5">
      <c r="A434" s="77" t="s">
        <v>364</v>
      </c>
      <c r="B434" s="78" t="s">
        <v>696</v>
      </c>
      <c r="C434" s="78" t="s">
        <v>866</v>
      </c>
      <c r="D434" s="78" t="s">
        <v>44</v>
      </c>
      <c r="E434" s="78" t="s">
        <v>665</v>
      </c>
      <c r="F434" s="79">
        <v>1578283</v>
      </c>
    </row>
    <row r="435" spans="1:6" ht="103.5">
      <c r="A435" s="77" t="s">
        <v>45</v>
      </c>
      <c r="B435" s="78" t="s">
        <v>696</v>
      </c>
      <c r="C435" s="78" t="s">
        <v>866</v>
      </c>
      <c r="D435" s="78" t="s">
        <v>46</v>
      </c>
      <c r="E435" s="78" t="s">
        <v>654</v>
      </c>
      <c r="F435" s="79">
        <v>441126.94</v>
      </c>
    </row>
    <row r="436" spans="1:6" ht="64.5">
      <c r="A436" s="77" t="s">
        <v>364</v>
      </c>
      <c r="B436" s="78" t="s">
        <v>696</v>
      </c>
      <c r="C436" s="78" t="s">
        <v>866</v>
      </c>
      <c r="D436" s="78" t="s">
        <v>46</v>
      </c>
      <c r="E436" s="78" t="s">
        <v>665</v>
      </c>
      <c r="F436" s="79">
        <v>441126.94</v>
      </c>
    </row>
    <row r="437" spans="1:6" ht="78">
      <c r="A437" s="77" t="s">
        <v>47</v>
      </c>
      <c r="B437" s="78" t="s">
        <v>696</v>
      </c>
      <c r="C437" s="78" t="s">
        <v>866</v>
      </c>
      <c r="D437" s="78" t="s">
        <v>48</v>
      </c>
      <c r="E437" s="78" t="s">
        <v>654</v>
      </c>
      <c r="F437" s="79">
        <v>360461</v>
      </c>
    </row>
    <row r="438" spans="1:6" ht="64.5">
      <c r="A438" s="77" t="s">
        <v>364</v>
      </c>
      <c r="B438" s="78" t="s">
        <v>696</v>
      </c>
      <c r="C438" s="78" t="s">
        <v>866</v>
      </c>
      <c r="D438" s="78" t="s">
        <v>48</v>
      </c>
      <c r="E438" s="78" t="s">
        <v>665</v>
      </c>
      <c r="F438" s="79">
        <v>360461</v>
      </c>
    </row>
    <row r="439" spans="1:6" ht="39">
      <c r="A439" s="77" t="s">
        <v>1128</v>
      </c>
      <c r="B439" s="78" t="s">
        <v>696</v>
      </c>
      <c r="C439" s="78" t="s">
        <v>866</v>
      </c>
      <c r="D439" s="78" t="s">
        <v>1129</v>
      </c>
      <c r="E439" s="78" t="s">
        <v>654</v>
      </c>
      <c r="F439" s="79">
        <v>28100787.67</v>
      </c>
    </row>
    <row r="440" spans="1:6" ht="64.5">
      <c r="A440" s="77" t="s">
        <v>364</v>
      </c>
      <c r="B440" s="78" t="s">
        <v>696</v>
      </c>
      <c r="C440" s="78" t="s">
        <v>866</v>
      </c>
      <c r="D440" s="78" t="s">
        <v>1129</v>
      </c>
      <c r="E440" s="78" t="s">
        <v>665</v>
      </c>
      <c r="F440" s="79">
        <v>28100787.67</v>
      </c>
    </row>
    <row r="441" spans="1:6" ht="51.75">
      <c r="A441" s="77" t="s">
        <v>1130</v>
      </c>
      <c r="B441" s="78" t="s">
        <v>696</v>
      </c>
      <c r="C441" s="78" t="s">
        <v>866</v>
      </c>
      <c r="D441" s="78" t="s">
        <v>1131</v>
      </c>
      <c r="E441" s="78" t="s">
        <v>654</v>
      </c>
      <c r="F441" s="79">
        <v>23692</v>
      </c>
    </row>
    <row r="442" spans="1:6" ht="25.5">
      <c r="A442" s="77" t="s">
        <v>359</v>
      </c>
      <c r="B442" s="78" t="s">
        <v>696</v>
      </c>
      <c r="C442" s="78" t="s">
        <v>866</v>
      </c>
      <c r="D442" s="78" t="s">
        <v>1131</v>
      </c>
      <c r="E442" s="78" t="s">
        <v>666</v>
      </c>
      <c r="F442" s="79">
        <v>23692</v>
      </c>
    </row>
    <row r="443" spans="1:6" ht="39">
      <c r="A443" s="77" t="s">
        <v>38</v>
      </c>
      <c r="B443" s="78" t="s">
        <v>696</v>
      </c>
      <c r="C443" s="78" t="s">
        <v>866</v>
      </c>
      <c r="D443" s="78" t="s">
        <v>1096</v>
      </c>
      <c r="E443" s="78" t="s">
        <v>654</v>
      </c>
      <c r="F443" s="79">
        <v>64590</v>
      </c>
    </row>
    <row r="444" spans="1:6" ht="25.5">
      <c r="A444" s="77" t="s">
        <v>359</v>
      </c>
      <c r="B444" s="78" t="s">
        <v>696</v>
      </c>
      <c r="C444" s="78" t="s">
        <v>866</v>
      </c>
      <c r="D444" s="78" t="s">
        <v>1096</v>
      </c>
      <c r="E444" s="78" t="s">
        <v>666</v>
      </c>
      <c r="F444" s="79">
        <v>64590</v>
      </c>
    </row>
    <row r="445" spans="1:6" ht="51.75">
      <c r="A445" s="77" t="s">
        <v>1132</v>
      </c>
      <c r="B445" s="78" t="s">
        <v>696</v>
      </c>
      <c r="C445" s="78" t="s">
        <v>866</v>
      </c>
      <c r="D445" s="78" t="s">
        <v>1133</v>
      </c>
      <c r="E445" s="78" t="s">
        <v>654</v>
      </c>
      <c r="F445" s="79">
        <v>84498</v>
      </c>
    </row>
    <row r="446" spans="1:6" ht="25.5">
      <c r="A446" s="77" t="s">
        <v>359</v>
      </c>
      <c r="B446" s="78" t="s">
        <v>696</v>
      </c>
      <c r="C446" s="78" t="s">
        <v>866</v>
      </c>
      <c r="D446" s="78" t="s">
        <v>1133</v>
      </c>
      <c r="E446" s="78" t="s">
        <v>666</v>
      </c>
      <c r="F446" s="79">
        <v>84498</v>
      </c>
    </row>
    <row r="447" spans="1:6" ht="39">
      <c r="A447" s="77" t="s">
        <v>1134</v>
      </c>
      <c r="B447" s="78" t="s">
        <v>696</v>
      </c>
      <c r="C447" s="78" t="s">
        <v>866</v>
      </c>
      <c r="D447" s="78" t="s">
        <v>1135</v>
      </c>
      <c r="E447" s="78" t="s">
        <v>654</v>
      </c>
      <c r="F447" s="79">
        <v>0</v>
      </c>
    </row>
    <row r="448" spans="1:6" ht="25.5">
      <c r="A448" s="77" t="s">
        <v>359</v>
      </c>
      <c r="B448" s="78" t="s">
        <v>696</v>
      </c>
      <c r="C448" s="78" t="s">
        <v>866</v>
      </c>
      <c r="D448" s="78" t="s">
        <v>1135</v>
      </c>
      <c r="E448" s="78" t="s">
        <v>666</v>
      </c>
      <c r="F448" s="79">
        <v>0</v>
      </c>
    </row>
    <row r="449" spans="1:6" s="2" customFormat="1" ht="14.25">
      <c r="A449" s="77" t="s">
        <v>137</v>
      </c>
      <c r="B449" s="78" t="s">
        <v>696</v>
      </c>
      <c r="C449" s="78" t="s">
        <v>676</v>
      </c>
      <c r="D449" s="78" t="s">
        <v>340</v>
      </c>
      <c r="E449" s="78" t="s">
        <v>654</v>
      </c>
      <c r="F449" s="79">
        <v>1654730</v>
      </c>
    </row>
    <row r="450" spans="1:6" ht="51.75">
      <c r="A450" s="77" t="s">
        <v>50</v>
      </c>
      <c r="B450" s="78" t="s">
        <v>696</v>
      </c>
      <c r="C450" s="78" t="s">
        <v>676</v>
      </c>
      <c r="D450" s="78" t="s">
        <v>51</v>
      </c>
      <c r="E450" s="78" t="s">
        <v>654</v>
      </c>
      <c r="F450" s="79">
        <v>1085700</v>
      </c>
    </row>
    <row r="451" spans="1:6" ht="64.5">
      <c r="A451" s="77" t="s">
        <v>364</v>
      </c>
      <c r="B451" s="78" t="s">
        <v>696</v>
      </c>
      <c r="C451" s="78" t="s">
        <v>676</v>
      </c>
      <c r="D451" s="78" t="s">
        <v>51</v>
      </c>
      <c r="E451" s="78" t="s">
        <v>665</v>
      </c>
      <c r="F451" s="79">
        <v>0</v>
      </c>
    </row>
    <row r="452" spans="1:6" ht="25.5">
      <c r="A452" s="77" t="s">
        <v>359</v>
      </c>
      <c r="B452" s="78" t="s">
        <v>696</v>
      </c>
      <c r="C452" s="78" t="s">
        <v>676</v>
      </c>
      <c r="D452" s="78" t="s">
        <v>51</v>
      </c>
      <c r="E452" s="78" t="s">
        <v>666</v>
      </c>
      <c r="F452" s="79">
        <v>1085700</v>
      </c>
    </row>
    <row r="453" spans="1:6" ht="64.5">
      <c r="A453" s="77" t="s">
        <v>1136</v>
      </c>
      <c r="B453" s="78" t="s">
        <v>696</v>
      </c>
      <c r="C453" s="78" t="s">
        <v>676</v>
      </c>
      <c r="D453" s="78" t="s">
        <v>52</v>
      </c>
      <c r="E453" s="78" t="s">
        <v>654</v>
      </c>
      <c r="F453" s="79">
        <v>115500</v>
      </c>
    </row>
    <row r="454" spans="1:6" ht="64.5">
      <c r="A454" s="77" t="s">
        <v>364</v>
      </c>
      <c r="B454" s="78" t="s">
        <v>696</v>
      </c>
      <c r="C454" s="78" t="s">
        <v>676</v>
      </c>
      <c r="D454" s="78" t="s">
        <v>52</v>
      </c>
      <c r="E454" s="78" t="s">
        <v>665</v>
      </c>
      <c r="F454" s="79">
        <v>0</v>
      </c>
    </row>
    <row r="455" spans="1:6" ht="25.5">
      <c r="A455" s="77" t="s">
        <v>359</v>
      </c>
      <c r="B455" s="78" t="s">
        <v>696</v>
      </c>
      <c r="C455" s="78" t="s">
        <v>676</v>
      </c>
      <c r="D455" s="78" t="s">
        <v>52</v>
      </c>
      <c r="E455" s="78" t="s">
        <v>666</v>
      </c>
      <c r="F455" s="79">
        <v>115500</v>
      </c>
    </row>
    <row r="456" spans="1:6" ht="64.5">
      <c r="A456" s="77" t="s">
        <v>1137</v>
      </c>
      <c r="B456" s="78" t="s">
        <v>696</v>
      </c>
      <c r="C456" s="78" t="s">
        <v>676</v>
      </c>
      <c r="D456" s="78" t="s">
        <v>53</v>
      </c>
      <c r="E456" s="78" t="s">
        <v>654</v>
      </c>
      <c r="F456" s="79">
        <v>6930</v>
      </c>
    </row>
    <row r="457" spans="1:6" ht="64.5">
      <c r="A457" s="77" t="s">
        <v>364</v>
      </c>
      <c r="B457" s="78" t="s">
        <v>696</v>
      </c>
      <c r="C457" s="78" t="s">
        <v>676</v>
      </c>
      <c r="D457" s="78" t="s">
        <v>53</v>
      </c>
      <c r="E457" s="78" t="s">
        <v>665</v>
      </c>
      <c r="F457" s="79">
        <v>0</v>
      </c>
    </row>
    <row r="458" spans="1:6" ht="25.5">
      <c r="A458" s="77" t="s">
        <v>359</v>
      </c>
      <c r="B458" s="78" t="s">
        <v>696</v>
      </c>
      <c r="C458" s="78" t="s">
        <v>676</v>
      </c>
      <c r="D458" s="78" t="s">
        <v>53</v>
      </c>
      <c r="E458" s="78" t="s">
        <v>666</v>
      </c>
      <c r="F458" s="79">
        <v>6930</v>
      </c>
    </row>
    <row r="459" spans="1:6" ht="25.5">
      <c r="A459" s="77" t="s">
        <v>7</v>
      </c>
      <c r="B459" s="78" t="s">
        <v>696</v>
      </c>
      <c r="C459" s="78" t="s">
        <v>676</v>
      </c>
      <c r="D459" s="78" t="s">
        <v>977</v>
      </c>
      <c r="E459" s="78" t="s">
        <v>654</v>
      </c>
      <c r="F459" s="79">
        <v>446600</v>
      </c>
    </row>
    <row r="460" spans="1:6" ht="25.5">
      <c r="A460" s="77" t="s">
        <v>359</v>
      </c>
      <c r="B460" s="78" t="s">
        <v>696</v>
      </c>
      <c r="C460" s="78" t="s">
        <v>676</v>
      </c>
      <c r="D460" s="78" t="s">
        <v>977</v>
      </c>
      <c r="E460" s="78" t="s">
        <v>666</v>
      </c>
      <c r="F460" s="79">
        <v>446600</v>
      </c>
    </row>
    <row r="461" spans="1:6" ht="14.25">
      <c r="A461" s="77" t="s">
        <v>138</v>
      </c>
      <c r="B461" s="78" t="s">
        <v>696</v>
      </c>
      <c r="C461" s="78" t="s">
        <v>698</v>
      </c>
      <c r="D461" s="78" t="s">
        <v>340</v>
      </c>
      <c r="E461" s="78" t="s">
        <v>654</v>
      </c>
      <c r="F461" s="79">
        <v>6864056.64</v>
      </c>
    </row>
    <row r="462" spans="1:6" ht="78">
      <c r="A462" s="77" t="s">
        <v>1138</v>
      </c>
      <c r="B462" s="78" t="s">
        <v>696</v>
      </c>
      <c r="C462" s="78" t="s">
        <v>698</v>
      </c>
      <c r="D462" s="78" t="s">
        <v>1139</v>
      </c>
      <c r="E462" s="78" t="s">
        <v>654</v>
      </c>
      <c r="F462" s="79">
        <v>6864056.64</v>
      </c>
    </row>
    <row r="463" spans="1:6" ht="64.5">
      <c r="A463" s="77" t="s">
        <v>364</v>
      </c>
      <c r="B463" s="78" t="s">
        <v>696</v>
      </c>
      <c r="C463" s="78" t="s">
        <v>698</v>
      </c>
      <c r="D463" s="78" t="s">
        <v>1139</v>
      </c>
      <c r="E463" s="78" t="s">
        <v>665</v>
      </c>
      <c r="F463" s="79">
        <v>6864056.64</v>
      </c>
    </row>
    <row r="464" spans="1:6" ht="14.25">
      <c r="A464" s="77" t="s">
        <v>141</v>
      </c>
      <c r="B464" s="78" t="s">
        <v>696</v>
      </c>
      <c r="C464" s="78" t="s">
        <v>678</v>
      </c>
      <c r="D464" s="78" t="s">
        <v>340</v>
      </c>
      <c r="E464" s="78" t="s">
        <v>654</v>
      </c>
      <c r="F464" s="79">
        <v>2889803.66</v>
      </c>
    </row>
    <row r="465" spans="1:6" ht="14.25">
      <c r="A465" s="77" t="s">
        <v>144</v>
      </c>
      <c r="B465" s="78" t="s">
        <v>696</v>
      </c>
      <c r="C465" s="78" t="s">
        <v>699</v>
      </c>
      <c r="D465" s="78" t="s">
        <v>340</v>
      </c>
      <c r="E465" s="78" t="s">
        <v>654</v>
      </c>
      <c r="F465" s="79">
        <v>2889803.66</v>
      </c>
    </row>
    <row r="466" spans="1:6" ht="90.75">
      <c r="A466" s="77" t="s">
        <v>54</v>
      </c>
      <c r="B466" s="78" t="s">
        <v>696</v>
      </c>
      <c r="C466" s="78" t="s">
        <v>699</v>
      </c>
      <c r="D466" s="78" t="s">
        <v>1140</v>
      </c>
      <c r="E466" s="78" t="s">
        <v>654</v>
      </c>
      <c r="F466" s="79">
        <v>2889803.66</v>
      </c>
    </row>
    <row r="467" spans="1:6" ht="39">
      <c r="A467" s="77" t="s">
        <v>346</v>
      </c>
      <c r="B467" s="78" t="s">
        <v>696</v>
      </c>
      <c r="C467" s="78" t="s">
        <v>699</v>
      </c>
      <c r="D467" s="78" t="s">
        <v>1140</v>
      </c>
      <c r="E467" s="78" t="s">
        <v>680</v>
      </c>
      <c r="F467" s="79">
        <v>2830935.78</v>
      </c>
    </row>
    <row r="468" spans="1:6" ht="25.5">
      <c r="A468" s="77" t="s">
        <v>359</v>
      </c>
      <c r="B468" s="78" t="s">
        <v>696</v>
      </c>
      <c r="C468" s="78" t="s">
        <v>699</v>
      </c>
      <c r="D468" s="78" t="s">
        <v>1140</v>
      </c>
      <c r="E468" s="78" t="s">
        <v>666</v>
      </c>
      <c r="F468" s="79">
        <v>58867.88</v>
      </c>
    </row>
    <row r="469" spans="1:6" ht="25.5">
      <c r="A469" s="77" t="s">
        <v>55</v>
      </c>
      <c r="B469" s="78" t="s">
        <v>700</v>
      </c>
      <c r="C469" s="78" t="s">
        <v>653</v>
      </c>
      <c r="D469" s="78" t="s">
        <v>340</v>
      </c>
      <c r="E469" s="78" t="s">
        <v>654</v>
      </c>
      <c r="F469" s="79">
        <v>308414293.57</v>
      </c>
    </row>
    <row r="470" spans="1:6" ht="14.25">
      <c r="A470" s="77" t="s">
        <v>118</v>
      </c>
      <c r="B470" s="78" t="s">
        <v>700</v>
      </c>
      <c r="C470" s="78" t="s">
        <v>655</v>
      </c>
      <c r="D470" s="78" t="s">
        <v>340</v>
      </c>
      <c r="E470" s="78" t="s">
        <v>654</v>
      </c>
      <c r="F470" s="79">
        <v>1494374.93</v>
      </c>
    </row>
    <row r="471" spans="1:6" ht="14.25">
      <c r="A471" s="77" t="s">
        <v>123</v>
      </c>
      <c r="B471" s="78" t="s">
        <v>700</v>
      </c>
      <c r="C471" s="78" t="s">
        <v>662</v>
      </c>
      <c r="D471" s="78" t="s">
        <v>340</v>
      </c>
      <c r="E471" s="78" t="s">
        <v>654</v>
      </c>
      <c r="F471" s="79">
        <v>1494374.93</v>
      </c>
    </row>
    <row r="472" spans="1:6" ht="64.5">
      <c r="A472" s="77" t="s">
        <v>874</v>
      </c>
      <c r="B472" s="78" t="s">
        <v>700</v>
      </c>
      <c r="C472" s="78" t="s">
        <v>662</v>
      </c>
      <c r="D472" s="78" t="s">
        <v>357</v>
      </c>
      <c r="E472" s="78" t="s">
        <v>654</v>
      </c>
      <c r="F472" s="79">
        <v>127393.93</v>
      </c>
    </row>
    <row r="473" spans="1:6" ht="39">
      <c r="A473" s="77" t="s">
        <v>345</v>
      </c>
      <c r="B473" s="78" t="s">
        <v>700</v>
      </c>
      <c r="C473" s="78" t="s">
        <v>662</v>
      </c>
      <c r="D473" s="78" t="s">
        <v>357</v>
      </c>
      <c r="E473" s="78" t="s">
        <v>660</v>
      </c>
      <c r="F473" s="79">
        <v>12424.74</v>
      </c>
    </row>
    <row r="474" spans="1:6" ht="25.5">
      <c r="A474" s="77" t="s">
        <v>359</v>
      </c>
      <c r="B474" s="78" t="s">
        <v>700</v>
      </c>
      <c r="C474" s="78" t="s">
        <v>662</v>
      </c>
      <c r="D474" s="78" t="s">
        <v>357</v>
      </c>
      <c r="E474" s="78" t="s">
        <v>666</v>
      </c>
      <c r="F474" s="79">
        <v>111837</v>
      </c>
    </row>
    <row r="475" spans="1:6" ht="103.5">
      <c r="A475" s="77" t="s">
        <v>356</v>
      </c>
      <c r="B475" s="78" t="s">
        <v>700</v>
      </c>
      <c r="C475" s="78" t="s">
        <v>662</v>
      </c>
      <c r="D475" s="78" t="s">
        <v>357</v>
      </c>
      <c r="E475" s="78" t="s">
        <v>663</v>
      </c>
      <c r="F475" s="79">
        <v>3132.19</v>
      </c>
    </row>
    <row r="476" spans="1:6" ht="14.25">
      <c r="A476" s="77" t="s">
        <v>1141</v>
      </c>
      <c r="B476" s="78" t="s">
        <v>700</v>
      </c>
      <c r="C476" s="78" t="s">
        <v>662</v>
      </c>
      <c r="D476" s="78" t="s">
        <v>1142</v>
      </c>
      <c r="E476" s="78" t="s">
        <v>654</v>
      </c>
      <c r="F476" s="79">
        <v>1366981</v>
      </c>
    </row>
    <row r="477" spans="1:6" ht="25.5">
      <c r="A477" s="77" t="s">
        <v>347</v>
      </c>
      <c r="B477" s="78" t="s">
        <v>700</v>
      </c>
      <c r="C477" s="78" t="s">
        <v>662</v>
      </c>
      <c r="D477" s="78" t="s">
        <v>1142</v>
      </c>
      <c r="E477" s="78" t="s">
        <v>661</v>
      </c>
      <c r="F477" s="79">
        <v>1366981</v>
      </c>
    </row>
    <row r="478" spans="1:6" ht="14.25">
      <c r="A478" s="77" t="s">
        <v>126</v>
      </c>
      <c r="B478" s="78" t="s">
        <v>700</v>
      </c>
      <c r="C478" s="78" t="s">
        <v>672</v>
      </c>
      <c r="D478" s="78" t="s">
        <v>340</v>
      </c>
      <c r="E478" s="78" t="s">
        <v>654</v>
      </c>
      <c r="F478" s="79">
        <v>110340619.92</v>
      </c>
    </row>
    <row r="479" spans="1:6" ht="14.25">
      <c r="A479" s="77" t="s">
        <v>127</v>
      </c>
      <c r="B479" s="78" t="s">
        <v>700</v>
      </c>
      <c r="C479" s="78" t="s">
        <v>701</v>
      </c>
      <c r="D479" s="78" t="s">
        <v>340</v>
      </c>
      <c r="E479" s="78" t="s">
        <v>654</v>
      </c>
      <c r="F479" s="79">
        <v>98455</v>
      </c>
    </row>
    <row r="480" spans="1:6" ht="51.75">
      <c r="A480" s="77" t="s">
        <v>1143</v>
      </c>
      <c r="B480" s="78" t="s">
        <v>700</v>
      </c>
      <c r="C480" s="78" t="s">
        <v>701</v>
      </c>
      <c r="D480" s="78" t="s">
        <v>1144</v>
      </c>
      <c r="E480" s="78" t="s">
        <v>654</v>
      </c>
      <c r="F480" s="79">
        <v>98455</v>
      </c>
    </row>
    <row r="481" spans="1:6" ht="39">
      <c r="A481" s="77" t="s">
        <v>345</v>
      </c>
      <c r="B481" s="78" t="s">
        <v>700</v>
      </c>
      <c r="C481" s="78" t="s">
        <v>701</v>
      </c>
      <c r="D481" s="78" t="s">
        <v>1144</v>
      </c>
      <c r="E481" s="78" t="s">
        <v>660</v>
      </c>
      <c r="F481" s="79">
        <v>98455</v>
      </c>
    </row>
    <row r="482" spans="1:6" ht="14.25">
      <c r="A482" s="77" t="s">
        <v>128</v>
      </c>
      <c r="B482" s="78" t="s">
        <v>700</v>
      </c>
      <c r="C482" s="78" t="s">
        <v>702</v>
      </c>
      <c r="D482" s="78" t="s">
        <v>340</v>
      </c>
      <c r="E482" s="78" t="s">
        <v>654</v>
      </c>
      <c r="F482" s="79">
        <v>110242164.92</v>
      </c>
    </row>
    <row r="483" spans="1:6" ht="90.75">
      <c r="A483" s="77" t="s">
        <v>1145</v>
      </c>
      <c r="B483" s="78" t="s">
        <v>700</v>
      </c>
      <c r="C483" s="78" t="s">
        <v>702</v>
      </c>
      <c r="D483" s="78" t="s">
        <v>1146</v>
      </c>
      <c r="E483" s="78" t="s">
        <v>654</v>
      </c>
      <c r="F483" s="79">
        <v>46058850</v>
      </c>
    </row>
    <row r="484" spans="1:6" ht="64.5">
      <c r="A484" s="77" t="s">
        <v>364</v>
      </c>
      <c r="B484" s="78" t="s">
        <v>700</v>
      </c>
      <c r="C484" s="78" t="s">
        <v>702</v>
      </c>
      <c r="D484" s="78" t="s">
        <v>1146</v>
      </c>
      <c r="E484" s="78" t="s">
        <v>665</v>
      </c>
      <c r="F484" s="79">
        <v>46058850</v>
      </c>
    </row>
    <row r="485" spans="1:6" ht="51.75">
      <c r="A485" s="77" t="s">
        <v>58</v>
      </c>
      <c r="B485" s="78" t="s">
        <v>700</v>
      </c>
      <c r="C485" s="78" t="s">
        <v>702</v>
      </c>
      <c r="D485" s="78" t="s">
        <v>1147</v>
      </c>
      <c r="E485" s="78" t="s">
        <v>654</v>
      </c>
      <c r="F485" s="79">
        <v>3100000</v>
      </c>
    </row>
    <row r="486" spans="1:6" ht="64.5">
      <c r="A486" s="77" t="s">
        <v>364</v>
      </c>
      <c r="B486" s="78" t="s">
        <v>700</v>
      </c>
      <c r="C486" s="78" t="s">
        <v>702</v>
      </c>
      <c r="D486" s="78" t="s">
        <v>1147</v>
      </c>
      <c r="E486" s="78" t="s">
        <v>665</v>
      </c>
      <c r="F486" s="79">
        <v>3100000</v>
      </c>
    </row>
    <row r="487" spans="1:6" ht="25.5">
      <c r="A487" s="77" t="s">
        <v>1148</v>
      </c>
      <c r="B487" s="78" t="s">
        <v>700</v>
      </c>
      <c r="C487" s="78" t="s">
        <v>702</v>
      </c>
      <c r="D487" s="78" t="s">
        <v>1149</v>
      </c>
      <c r="E487" s="78" t="s">
        <v>654</v>
      </c>
      <c r="F487" s="79">
        <v>15034584.47</v>
      </c>
    </row>
    <row r="488" spans="1:6" ht="64.5">
      <c r="A488" s="77" t="s">
        <v>364</v>
      </c>
      <c r="B488" s="78" t="s">
        <v>700</v>
      </c>
      <c r="C488" s="78" t="s">
        <v>702</v>
      </c>
      <c r="D488" s="78" t="s">
        <v>1149</v>
      </c>
      <c r="E488" s="78" t="s">
        <v>665</v>
      </c>
      <c r="F488" s="79">
        <v>15034584.47</v>
      </c>
    </row>
    <row r="489" spans="1:6" ht="14.25">
      <c r="A489" s="77" t="s">
        <v>57</v>
      </c>
      <c r="B489" s="78" t="s">
        <v>700</v>
      </c>
      <c r="C489" s="78" t="s">
        <v>702</v>
      </c>
      <c r="D489" s="78" t="s">
        <v>1150</v>
      </c>
      <c r="E489" s="78" t="s">
        <v>654</v>
      </c>
      <c r="F489" s="79">
        <v>5783164.51</v>
      </c>
    </row>
    <row r="490" spans="1:6" ht="64.5">
      <c r="A490" s="77" t="s">
        <v>364</v>
      </c>
      <c r="B490" s="78" t="s">
        <v>700</v>
      </c>
      <c r="C490" s="78" t="s">
        <v>702</v>
      </c>
      <c r="D490" s="78" t="s">
        <v>1150</v>
      </c>
      <c r="E490" s="78" t="s">
        <v>665</v>
      </c>
      <c r="F490" s="79">
        <v>5783164.51</v>
      </c>
    </row>
    <row r="491" spans="1:6" ht="25.5">
      <c r="A491" s="77" t="s">
        <v>1151</v>
      </c>
      <c r="B491" s="78" t="s">
        <v>700</v>
      </c>
      <c r="C491" s="78" t="s">
        <v>702</v>
      </c>
      <c r="D491" s="78" t="s">
        <v>1152</v>
      </c>
      <c r="E491" s="78" t="s">
        <v>654</v>
      </c>
      <c r="F491" s="79">
        <v>35030966.28</v>
      </c>
    </row>
    <row r="492" spans="1:6" ht="64.5">
      <c r="A492" s="77" t="s">
        <v>364</v>
      </c>
      <c r="B492" s="78" t="s">
        <v>700</v>
      </c>
      <c r="C492" s="78" t="s">
        <v>702</v>
      </c>
      <c r="D492" s="78" t="s">
        <v>1152</v>
      </c>
      <c r="E492" s="78" t="s">
        <v>665</v>
      </c>
      <c r="F492" s="79">
        <v>35030966.28</v>
      </c>
    </row>
    <row r="493" spans="1:6" ht="39">
      <c r="A493" s="77" t="s">
        <v>1153</v>
      </c>
      <c r="B493" s="78" t="s">
        <v>700</v>
      </c>
      <c r="C493" s="78" t="s">
        <v>702</v>
      </c>
      <c r="D493" s="78" t="s">
        <v>1154</v>
      </c>
      <c r="E493" s="78" t="s">
        <v>654</v>
      </c>
      <c r="F493" s="79">
        <v>5234599.66</v>
      </c>
    </row>
    <row r="494" spans="1:6" ht="64.5">
      <c r="A494" s="77" t="s">
        <v>364</v>
      </c>
      <c r="B494" s="78" t="s">
        <v>700</v>
      </c>
      <c r="C494" s="78" t="s">
        <v>702</v>
      </c>
      <c r="D494" s="78" t="s">
        <v>1154</v>
      </c>
      <c r="E494" s="78" t="s">
        <v>665</v>
      </c>
      <c r="F494" s="79">
        <v>5234599.66</v>
      </c>
    </row>
    <row r="495" spans="1:6" ht="25.5">
      <c r="A495" s="77" t="s">
        <v>130</v>
      </c>
      <c r="B495" s="78" t="s">
        <v>700</v>
      </c>
      <c r="C495" s="78" t="s">
        <v>704</v>
      </c>
      <c r="D495" s="78" t="s">
        <v>340</v>
      </c>
      <c r="E495" s="78" t="s">
        <v>654</v>
      </c>
      <c r="F495" s="79">
        <v>186999052.51</v>
      </c>
    </row>
    <row r="496" spans="1:6" ht="14.25">
      <c r="A496" s="77" t="s">
        <v>131</v>
      </c>
      <c r="B496" s="78" t="s">
        <v>700</v>
      </c>
      <c r="C496" s="78" t="s">
        <v>705</v>
      </c>
      <c r="D496" s="78" t="s">
        <v>340</v>
      </c>
      <c r="E496" s="78" t="s">
        <v>654</v>
      </c>
      <c r="F496" s="79">
        <v>123442074.88</v>
      </c>
    </row>
    <row r="497" spans="1:6" ht="25.5">
      <c r="A497" s="77" t="s">
        <v>352</v>
      </c>
      <c r="B497" s="78" t="s">
        <v>700</v>
      </c>
      <c r="C497" s="78" t="s">
        <v>705</v>
      </c>
      <c r="D497" s="78" t="s">
        <v>353</v>
      </c>
      <c r="E497" s="78" t="s">
        <v>654</v>
      </c>
      <c r="F497" s="79">
        <v>211795.19</v>
      </c>
    </row>
    <row r="498" spans="1:6" ht="39">
      <c r="A498" s="77" t="s">
        <v>60</v>
      </c>
      <c r="B498" s="78" t="s">
        <v>700</v>
      </c>
      <c r="C498" s="78" t="s">
        <v>705</v>
      </c>
      <c r="D498" s="78" t="s">
        <v>353</v>
      </c>
      <c r="E498" s="78" t="s">
        <v>61</v>
      </c>
      <c r="F498" s="79">
        <v>211795.19</v>
      </c>
    </row>
    <row r="499" spans="1:6" ht="103.5">
      <c r="A499" s="77" t="s">
        <v>1155</v>
      </c>
      <c r="B499" s="78" t="s">
        <v>700</v>
      </c>
      <c r="C499" s="78" t="s">
        <v>705</v>
      </c>
      <c r="D499" s="78" t="s">
        <v>1156</v>
      </c>
      <c r="E499" s="78" t="s">
        <v>654</v>
      </c>
      <c r="F499" s="79">
        <v>68739153.59</v>
      </c>
    </row>
    <row r="500" spans="1:6" ht="51.75">
      <c r="A500" s="77" t="s">
        <v>62</v>
      </c>
      <c r="B500" s="78" t="s">
        <v>700</v>
      </c>
      <c r="C500" s="78" t="s">
        <v>705</v>
      </c>
      <c r="D500" s="78" t="s">
        <v>1156</v>
      </c>
      <c r="E500" s="78" t="s">
        <v>709</v>
      </c>
      <c r="F500" s="79">
        <v>68739153.59</v>
      </c>
    </row>
    <row r="501" spans="1:6" ht="78">
      <c r="A501" s="77" t="s">
        <v>1157</v>
      </c>
      <c r="B501" s="78" t="s">
        <v>700</v>
      </c>
      <c r="C501" s="78" t="s">
        <v>705</v>
      </c>
      <c r="D501" s="78" t="s">
        <v>1158</v>
      </c>
      <c r="E501" s="78" t="s">
        <v>654</v>
      </c>
      <c r="F501" s="79">
        <v>12634844</v>
      </c>
    </row>
    <row r="502" spans="1:6" ht="51.75">
      <c r="A502" s="77" t="s">
        <v>62</v>
      </c>
      <c r="B502" s="78" t="s">
        <v>700</v>
      </c>
      <c r="C502" s="78" t="s">
        <v>705</v>
      </c>
      <c r="D502" s="78" t="s">
        <v>1158</v>
      </c>
      <c r="E502" s="78" t="s">
        <v>709</v>
      </c>
      <c r="F502" s="79">
        <v>12634844</v>
      </c>
    </row>
    <row r="503" spans="1:6" ht="78">
      <c r="A503" s="77" t="s">
        <v>63</v>
      </c>
      <c r="B503" s="78" t="s">
        <v>700</v>
      </c>
      <c r="C503" s="78" t="s">
        <v>705</v>
      </c>
      <c r="D503" s="78" t="s">
        <v>1159</v>
      </c>
      <c r="E503" s="78" t="s">
        <v>654</v>
      </c>
      <c r="F503" s="79">
        <v>6124925.66</v>
      </c>
    </row>
    <row r="504" spans="1:6" ht="51.75">
      <c r="A504" s="77" t="s">
        <v>62</v>
      </c>
      <c r="B504" s="78" t="s">
        <v>700</v>
      </c>
      <c r="C504" s="78" t="s">
        <v>705</v>
      </c>
      <c r="D504" s="78" t="s">
        <v>1159</v>
      </c>
      <c r="E504" s="78" t="s">
        <v>709</v>
      </c>
      <c r="F504" s="79">
        <v>6124925.66</v>
      </c>
    </row>
    <row r="505" spans="1:6" ht="39">
      <c r="A505" s="77" t="s">
        <v>64</v>
      </c>
      <c r="B505" s="78" t="s">
        <v>700</v>
      </c>
      <c r="C505" s="78" t="s">
        <v>705</v>
      </c>
      <c r="D505" s="78" t="s">
        <v>1160</v>
      </c>
      <c r="E505" s="78" t="s">
        <v>654</v>
      </c>
      <c r="F505" s="79">
        <v>23119459.15</v>
      </c>
    </row>
    <row r="506" spans="1:6" ht="51.75">
      <c r="A506" s="77" t="s">
        <v>62</v>
      </c>
      <c r="B506" s="78" t="s">
        <v>700</v>
      </c>
      <c r="C506" s="78" t="s">
        <v>705</v>
      </c>
      <c r="D506" s="78" t="s">
        <v>1160</v>
      </c>
      <c r="E506" s="78" t="s">
        <v>709</v>
      </c>
      <c r="F506" s="79">
        <v>23119459.15</v>
      </c>
    </row>
    <row r="507" spans="1:6" ht="78">
      <c r="A507" s="77" t="s">
        <v>1161</v>
      </c>
      <c r="B507" s="78" t="s">
        <v>700</v>
      </c>
      <c r="C507" s="78" t="s">
        <v>705</v>
      </c>
      <c r="D507" s="78" t="s">
        <v>1162</v>
      </c>
      <c r="E507" s="78" t="s">
        <v>654</v>
      </c>
      <c r="F507" s="79">
        <v>3931200</v>
      </c>
    </row>
    <row r="508" spans="1:6" ht="51.75">
      <c r="A508" s="77" t="s">
        <v>62</v>
      </c>
      <c r="B508" s="78" t="s">
        <v>700</v>
      </c>
      <c r="C508" s="78" t="s">
        <v>705</v>
      </c>
      <c r="D508" s="78" t="s">
        <v>1162</v>
      </c>
      <c r="E508" s="78" t="s">
        <v>709</v>
      </c>
      <c r="F508" s="79">
        <v>3931200</v>
      </c>
    </row>
    <row r="509" spans="1:6" ht="51.75">
      <c r="A509" s="77" t="s">
        <v>1163</v>
      </c>
      <c r="B509" s="78" t="s">
        <v>700</v>
      </c>
      <c r="C509" s="78" t="s">
        <v>705</v>
      </c>
      <c r="D509" s="78" t="s">
        <v>1164</v>
      </c>
      <c r="E509" s="78" t="s">
        <v>654</v>
      </c>
      <c r="F509" s="79">
        <v>569295.04</v>
      </c>
    </row>
    <row r="510" spans="1:6" ht="39">
      <c r="A510" s="77" t="s">
        <v>345</v>
      </c>
      <c r="B510" s="78" t="s">
        <v>700</v>
      </c>
      <c r="C510" s="78" t="s">
        <v>705</v>
      </c>
      <c r="D510" s="78" t="s">
        <v>1164</v>
      </c>
      <c r="E510" s="78" t="s">
        <v>660</v>
      </c>
      <c r="F510" s="79">
        <v>569295.04</v>
      </c>
    </row>
    <row r="511" spans="1:6" ht="129.75">
      <c r="A511" s="77" t="s">
        <v>1165</v>
      </c>
      <c r="B511" s="78" t="s">
        <v>700</v>
      </c>
      <c r="C511" s="78" t="s">
        <v>705</v>
      </c>
      <c r="D511" s="78" t="s">
        <v>1166</v>
      </c>
      <c r="E511" s="78" t="s">
        <v>654</v>
      </c>
      <c r="F511" s="79">
        <v>0</v>
      </c>
    </row>
    <row r="512" spans="1:6" ht="39">
      <c r="A512" s="77" t="s">
        <v>59</v>
      </c>
      <c r="B512" s="78" t="s">
        <v>700</v>
      </c>
      <c r="C512" s="78" t="s">
        <v>705</v>
      </c>
      <c r="D512" s="78" t="s">
        <v>1166</v>
      </c>
      <c r="E512" s="78" t="s">
        <v>703</v>
      </c>
      <c r="F512" s="79">
        <v>0</v>
      </c>
    </row>
    <row r="513" spans="1:6" ht="39">
      <c r="A513" s="77" t="s">
        <v>1167</v>
      </c>
      <c r="B513" s="78" t="s">
        <v>700</v>
      </c>
      <c r="C513" s="78" t="s">
        <v>705</v>
      </c>
      <c r="D513" s="78" t="s">
        <v>1168</v>
      </c>
      <c r="E513" s="78" t="s">
        <v>654</v>
      </c>
      <c r="F513" s="79">
        <v>60600</v>
      </c>
    </row>
    <row r="514" spans="1:6" ht="39">
      <c r="A514" s="77" t="s">
        <v>345</v>
      </c>
      <c r="B514" s="78" t="s">
        <v>700</v>
      </c>
      <c r="C514" s="78" t="s">
        <v>705</v>
      </c>
      <c r="D514" s="78" t="s">
        <v>1168</v>
      </c>
      <c r="E514" s="78" t="s">
        <v>660</v>
      </c>
      <c r="F514" s="79">
        <v>60600</v>
      </c>
    </row>
    <row r="515" spans="1:6" ht="39">
      <c r="A515" s="77" t="s">
        <v>1169</v>
      </c>
      <c r="B515" s="78" t="s">
        <v>700</v>
      </c>
      <c r="C515" s="78" t="s">
        <v>705</v>
      </c>
      <c r="D515" s="78" t="s">
        <v>1170</v>
      </c>
      <c r="E515" s="78" t="s">
        <v>654</v>
      </c>
      <c r="F515" s="79">
        <v>20000</v>
      </c>
    </row>
    <row r="516" spans="1:6" ht="39">
      <c r="A516" s="77" t="s">
        <v>345</v>
      </c>
      <c r="B516" s="78" t="s">
        <v>700</v>
      </c>
      <c r="C516" s="78" t="s">
        <v>705</v>
      </c>
      <c r="D516" s="78" t="s">
        <v>1170</v>
      </c>
      <c r="E516" s="78" t="s">
        <v>660</v>
      </c>
      <c r="F516" s="79">
        <v>20000</v>
      </c>
    </row>
    <row r="517" spans="1:6" ht="39">
      <c r="A517" s="77" t="s">
        <v>1171</v>
      </c>
      <c r="B517" s="78" t="s">
        <v>700</v>
      </c>
      <c r="C517" s="78" t="s">
        <v>705</v>
      </c>
      <c r="D517" s="78" t="s">
        <v>1172</v>
      </c>
      <c r="E517" s="78" t="s">
        <v>654</v>
      </c>
      <c r="F517" s="79">
        <v>4294461.08</v>
      </c>
    </row>
    <row r="518" spans="1:6" ht="39">
      <c r="A518" s="77" t="s">
        <v>345</v>
      </c>
      <c r="B518" s="78" t="s">
        <v>700</v>
      </c>
      <c r="C518" s="78" t="s">
        <v>705</v>
      </c>
      <c r="D518" s="78" t="s">
        <v>1172</v>
      </c>
      <c r="E518" s="78" t="s">
        <v>660</v>
      </c>
      <c r="F518" s="79">
        <v>4294461.08</v>
      </c>
    </row>
    <row r="519" spans="1:6" ht="25.5">
      <c r="A519" s="77" t="s">
        <v>1173</v>
      </c>
      <c r="B519" s="78" t="s">
        <v>700</v>
      </c>
      <c r="C519" s="78" t="s">
        <v>705</v>
      </c>
      <c r="D519" s="78" t="s">
        <v>1174</v>
      </c>
      <c r="E519" s="78" t="s">
        <v>654</v>
      </c>
      <c r="F519" s="79">
        <v>2629667.77</v>
      </c>
    </row>
    <row r="520" spans="1:6" ht="39">
      <c r="A520" s="77" t="s">
        <v>60</v>
      </c>
      <c r="B520" s="78" t="s">
        <v>700</v>
      </c>
      <c r="C520" s="78" t="s">
        <v>705</v>
      </c>
      <c r="D520" s="78" t="s">
        <v>1174</v>
      </c>
      <c r="E520" s="78" t="s">
        <v>61</v>
      </c>
      <c r="F520" s="79">
        <v>2629667.77</v>
      </c>
    </row>
    <row r="521" spans="1:6" ht="25.5">
      <c r="A521" s="77" t="s">
        <v>1175</v>
      </c>
      <c r="B521" s="78" t="s">
        <v>700</v>
      </c>
      <c r="C521" s="78" t="s">
        <v>705</v>
      </c>
      <c r="D521" s="78" t="s">
        <v>1176</v>
      </c>
      <c r="E521" s="78" t="s">
        <v>654</v>
      </c>
      <c r="F521" s="79">
        <v>851995.68</v>
      </c>
    </row>
    <row r="522" spans="1:6" ht="64.5">
      <c r="A522" s="77" t="s">
        <v>1177</v>
      </c>
      <c r="B522" s="78" t="s">
        <v>700</v>
      </c>
      <c r="C522" s="78" t="s">
        <v>705</v>
      </c>
      <c r="D522" s="78" t="s">
        <v>1176</v>
      </c>
      <c r="E522" s="78" t="s">
        <v>1178</v>
      </c>
      <c r="F522" s="79">
        <v>851995.68</v>
      </c>
    </row>
    <row r="523" spans="1:6" ht="39">
      <c r="A523" s="77" t="s">
        <v>1179</v>
      </c>
      <c r="B523" s="78" t="s">
        <v>700</v>
      </c>
      <c r="C523" s="78" t="s">
        <v>705</v>
      </c>
      <c r="D523" s="78" t="s">
        <v>1180</v>
      </c>
      <c r="E523" s="78" t="s">
        <v>654</v>
      </c>
      <c r="F523" s="79">
        <v>230574.72</v>
      </c>
    </row>
    <row r="524" spans="1:6" ht="39">
      <c r="A524" s="77" t="s">
        <v>345</v>
      </c>
      <c r="B524" s="78" t="s">
        <v>700</v>
      </c>
      <c r="C524" s="78" t="s">
        <v>705</v>
      </c>
      <c r="D524" s="78" t="s">
        <v>1180</v>
      </c>
      <c r="E524" s="78" t="s">
        <v>660</v>
      </c>
      <c r="F524" s="79">
        <v>230574.72</v>
      </c>
    </row>
    <row r="525" spans="1:6" ht="25.5">
      <c r="A525" s="77" t="s">
        <v>1181</v>
      </c>
      <c r="B525" s="78" t="s">
        <v>700</v>
      </c>
      <c r="C525" s="78" t="s">
        <v>705</v>
      </c>
      <c r="D525" s="78" t="s">
        <v>1182</v>
      </c>
      <c r="E525" s="78" t="s">
        <v>654</v>
      </c>
      <c r="F525" s="79">
        <v>24103</v>
      </c>
    </row>
    <row r="526" spans="1:6" ht="39">
      <c r="A526" s="77" t="s">
        <v>345</v>
      </c>
      <c r="B526" s="78" t="s">
        <v>700</v>
      </c>
      <c r="C526" s="78" t="s">
        <v>705</v>
      </c>
      <c r="D526" s="78" t="s">
        <v>1182</v>
      </c>
      <c r="E526" s="78" t="s">
        <v>660</v>
      </c>
      <c r="F526" s="79">
        <v>24103</v>
      </c>
    </row>
    <row r="527" spans="1:6" ht="14.25">
      <c r="A527" s="77" t="s">
        <v>132</v>
      </c>
      <c r="B527" s="78" t="s">
        <v>700</v>
      </c>
      <c r="C527" s="78" t="s">
        <v>706</v>
      </c>
      <c r="D527" s="78" t="s">
        <v>340</v>
      </c>
      <c r="E527" s="78" t="s">
        <v>654</v>
      </c>
      <c r="F527" s="79">
        <v>63556977.63</v>
      </c>
    </row>
    <row r="528" spans="1:6" ht="39">
      <c r="A528" s="77" t="s">
        <v>1183</v>
      </c>
      <c r="B528" s="78" t="s">
        <v>700</v>
      </c>
      <c r="C528" s="78" t="s">
        <v>706</v>
      </c>
      <c r="D528" s="78" t="s">
        <v>1184</v>
      </c>
      <c r="E528" s="78" t="s">
        <v>654</v>
      </c>
      <c r="F528" s="79">
        <v>5200000</v>
      </c>
    </row>
    <row r="529" spans="1:6" ht="39">
      <c r="A529" s="77" t="s">
        <v>59</v>
      </c>
      <c r="B529" s="78" t="s">
        <v>700</v>
      </c>
      <c r="C529" s="78" t="s">
        <v>706</v>
      </c>
      <c r="D529" s="78" t="s">
        <v>1184</v>
      </c>
      <c r="E529" s="78" t="s">
        <v>703</v>
      </c>
      <c r="F529" s="79">
        <v>400000</v>
      </c>
    </row>
    <row r="530" spans="1:6" ht="64.5">
      <c r="A530" s="77" t="s">
        <v>1185</v>
      </c>
      <c r="B530" s="78" t="s">
        <v>700</v>
      </c>
      <c r="C530" s="78" t="s">
        <v>706</v>
      </c>
      <c r="D530" s="78" t="s">
        <v>1184</v>
      </c>
      <c r="E530" s="78" t="s">
        <v>1186</v>
      </c>
      <c r="F530" s="79">
        <v>4800000</v>
      </c>
    </row>
    <row r="531" spans="1:6" ht="25.5">
      <c r="A531" s="77" t="s">
        <v>65</v>
      </c>
      <c r="B531" s="78" t="s">
        <v>700</v>
      </c>
      <c r="C531" s="78" t="s">
        <v>706</v>
      </c>
      <c r="D531" s="78" t="s">
        <v>1187</v>
      </c>
      <c r="E531" s="78" t="s">
        <v>654</v>
      </c>
      <c r="F531" s="79">
        <v>30402.84</v>
      </c>
    </row>
    <row r="532" spans="1:6" ht="39">
      <c r="A532" s="77" t="s">
        <v>59</v>
      </c>
      <c r="B532" s="78" t="s">
        <v>700</v>
      </c>
      <c r="C532" s="78" t="s">
        <v>706</v>
      </c>
      <c r="D532" s="78" t="s">
        <v>1187</v>
      </c>
      <c r="E532" s="78" t="s">
        <v>703</v>
      </c>
      <c r="F532" s="79">
        <v>30402.84</v>
      </c>
    </row>
    <row r="533" spans="1:6" ht="14.25">
      <c r="A533" s="77" t="s">
        <v>1188</v>
      </c>
      <c r="B533" s="78" t="s">
        <v>700</v>
      </c>
      <c r="C533" s="78" t="s">
        <v>706</v>
      </c>
      <c r="D533" s="78" t="s">
        <v>1189</v>
      </c>
      <c r="E533" s="78" t="s">
        <v>654</v>
      </c>
      <c r="F533" s="79">
        <v>8812457.12</v>
      </c>
    </row>
    <row r="534" spans="1:6" ht="64.5">
      <c r="A534" s="77" t="s">
        <v>364</v>
      </c>
      <c r="B534" s="78" t="s">
        <v>700</v>
      </c>
      <c r="C534" s="78" t="s">
        <v>706</v>
      </c>
      <c r="D534" s="78" t="s">
        <v>1189</v>
      </c>
      <c r="E534" s="78" t="s">
        <v>665</v>
      </c>
      <c r="F534" s="79">
        <v>8812457.12</v>
      </c>
    </row>
    <row r="535" spans="1:6" ht="14.25">
      <c r="A535" s="77" t="s">
        <v>1190</v>
      </c>
      <c r="B535" s="78" t="s">
        <v>700</v>
      </c>
      <c r="C535" s="78" t="s">
        <v>706</v>
      </c>
      <c r="D535" s="78" t="s">
        <v>1191</v>
      </c>
      <c r="E535" s="78" t="s">
        <v>654</v>
      </c>
      <c r="F535" s="79">
        <v>893649.85</v>
      </c>
    </row>
    <row r="536" spans="1:6" ht="39">
      <c r="A536" s="77" t="s">
        <v>345</v>
      </c>
      <c r="B536" s="78" t="s">
        <v>700</v>
      </c>
      <c r="C536" s="78" t="s">
        <v>706</v>
      </c>
      <c r="D536" s="78" t="s">
        <v>1191</v>
      </c>
      <c r="E536" s="78" t="s">
        <v>660</v>
      </c>
      <c r="F536" s="79">
        <v>893649.85</v>
      </c>
    </row>
    <row r="537" spans="1:6" ht="25.5">
      <c r="A537" s="77" t="s">
        <v>56</v>
      </c>
      <c r="B537" s="78" t="s">
        <v>700</v>
      </c>
      <c r="C537" s="78" t="s">
        <v>706</v>
      </c>
      <c r="D537" s="78" t="s">
        <v>1192</v>
      </c>
      <c r="E537" s="78" t="s">
        <v>654</v>
      </c>
      <c r="F537" s="79">
        <v>84390</v>
      </c>
    </row>
    <row r="538" spans="1:6" ht="39">
      <c r="A538" s="77" t="s">
        <v>345</v>
      </c>
      <c r="B538" s="78" t="s">
        <v>700</v>
      </c>
      <c r="C538" s="78" t="s">
        <v>706</v>
      </c>
      <c r="D538" s="78" t="s">
        <v>1192</v>
      </c>
      <c r="E538" s="78" t="s">
        <v>660</v>
      </c>
      <c r="F538" s="79">
        <v>84390</v>
      </c>
    </row>
    <row r="539" spans="1:6" ht="25.5">
      <c r="A539" s="77" t="s">
        <v>1193</v>
      </c>
      <c r="B539" s="78" t="s">
        <v>700</v>
      </c>
      <c r="C539" s="78" t="s">
        <v>706</v>
      </c>
      <c r="D539" s="78" t="s">
        <v>1194</v>
      </c>
      <c r="E539" s="78" t="s">
        <v>654</v>
      </c>
      <c r="F539" s="79">
        <v>0</v>
      </c>
    </row>
    <row r="540" spans="1:6" ht="39">
      <c r="A540" s="77" t="s">
        <v>345</v>
      </c>
      <c r="B540" s="78" t="s">
        <v>700</v>
      </c>
      <c r="C540" s="78" t="s">
        <v>706</v>
      </c>
      <c r="D540" s="78" t="s">
        <v>1194</v>
      </c>
      <c r="E540" s="78" t="s">
        <v>660</v>
      </c>
      <c r="F540" s="79">
        <v>0</v>
      </c>
    </row>
    <row r="541" spans="1:6" ht="25.5">
      <c r="A541" s="77" t="s">
        <v>1195</v>
      </c>
      <c r="B541" s="78" t="s">
        <v>700</v>
      </c>
      <c r="C541" s="78" t="s">
        <v>706</v>
      </c>
      <c r="D541" s="78" t="s">
        <v>1196</v>
      </c>
      <c r="E541" s="78" t="s">
        <v>654</v>
      </c>
      <c r="F541" s="79">
        <v>1040000</v>
      </c>
    </row>
    <row r="542" spans="1:6" ht="25.5">
      <c r="A542" s="77" t="s">
        <v>359</v>
      </c>
      <c r="B542" s="78" t="s">
        <v>700</v>
      </c>
      <c r="C542" s="78" t="s">
        <v>706</v>
      </c>
      <c r="D542" s="78" t="s">
        <v>1196</v>
      </c>
      <c r="E542" s="78" t="s">
        <v>666</v>
      </c>
      <c r="F542" s="79">
        <v>1040000</v>
      </c>
    </row>
    <row r="543" spans="1:6" ht="51.75">
      <c r="A543" s="77" t="s">
        <v>1197</v>
      </c>
      <c r="B543" s="78" t="s">
        <v>700</v>
      </c>
      <c r="C543" s="78" t="s">
        <v>706</v>
      </c>
      <c r="D543" s="78" t="s">
        <v>1198</v>
      </c>
      <c r="E543" s="78" t="s">
        <v>654</v>
      </c>
      <c r="F543" s="79">
        <v>4792375.79</v>
      </c>
    </row>
    <row r="544" spans="1:6" ht="39">
      <c r="A544" s="77" t="s">
        <v>345</v>
      </c>
      <c r="B544" s="78" t="s">
        <v>700</v>
      </c>
      <c r="C544" s="78" t="s">
        <v>706</v>
      </c>
      <c r="D544" s="78" t="s">
        <v>1198</v>
      </c>
      <c r="E544" s="78" t="s">
        <v>660</v>
      </c>
      <c r="F544" s="79">
        <v>0</v>
      </c>
    </row>
    <row r="545" spans="1:6" ht="25.5">
      <c r="A545" s="77" t="s">
        <v>359</v>
      </c>
      <c r="B545" s="78" t="s">
        <v>700</v>
      </c>
      <c r="C545" s="78" t="s">
        <v>706</v>
      </c>
      <c r="D545" s="78" t="s">
        <v>1198</v>
      </c>
      <c r="E545" s="78" t="s">
        <v>666</v>
      </c>
      <c r="F545" s="79">
        <v>4792375.79</v>
      </c>
    </row>
    <row r="546" spans="1:6" ht="39">
      <c r="A546" s="77" t="s">
        <v>1199</v>
      </c>
      <c r="B546" s="78" t="s">
        <v>700</v>
      </c>
      <c r="C546" s="78" t="s">
        <v>706</v>
      </c>
      <c r="D546" s="78" t="s">
        <v>1200</v>
      </c>
      <c r="E546" s="78" t="s">
        <v>654</v>
      </c>
      <c r="F546" s="79">
        <v>23884772.82</v>
      </c>
    </row>
    <row r="547" spans="1:6" ht="64.5">
      <c r="A547" s="77" t="s">
        <v>364</v>
      </c>
      <c r="B547" s="78" t="s">
        <v>700</v>
      </c>
      <c r="C547" s="78" t="s">
        <v>706</v>
      </c>
      <c r="D547" s="78" t="s">
        <v>1200</v>
      </c>
      <c r="E547" s="78" t="s">
        <v>665</v>
      </c>
      <c r="F547" s="79">
        <v>23884772.82</v>
      </c>
    </row>
    <row r="548" spans="1:6" ht="14.25">
      <c r="A548" s="77" t="s">
        <v>1201</v>
      </c>
      <c r="B548" s="78" t="s">
        <v>700</v>
      </c>
      <c r="C548" s="78" t="s">
        <v>706</v>
      </c>
      <c r="D548" s="78" t="s">
        <v>1202</v>
      </c>
      <c r="E548" s="78" t="s">
        <v>654</v>
      </c>
      <c r="F548" s="79">
        <v>2424037.06</v>
      </c>
    </row>
    <row r="549" spans="1:6" ht="39">
      <c r="A549" s="77" t="s">
        <v>345</v>
      </c>
      <c r="B549" s="78" t="s">
        <v>700</v>
      </c>
      <c r="C549" s="78" t="s">
        <v>706</v>
      </c>
      <c r="D549" s="78" t="s">
        <v>1202</v>
      </c>
      <c r="E549" s="78" t="s">
        <v>660</v>
      </c>
      <c r="F549" s="79">
        <v>11568</v>
      </c>
    </row>
    <row r="550" spans="1:6" ht="39">
      <c r="A550" s="77" t="s">
        <v>59</v>
      </c>
      <c r="B550" s="78" t="s">
        <v>700</v>
      </c>
      <c r="C550" s="78" t="s">
        <v>706</v>
      </c>
      <c r="D550" s="78" t="s">
        <v>1202</v>
      </c>
      <c r="E550" s="78" t="s">
        <v>703</v>
      </c>
      <c r="F550" s="79">
        <v>2412469.06</v>
      </c>
    </row>
    <row r="551" spans="1:6" ht="51.75">
      <c r="A551" s="77" t="s">
        <v>1203</v>
      </c>
      <c r="B551" s="78" t="s">
        <v>700</v>
      </c>
      <c r="C551" s="78" t="s">
        <v>706</v>
      </c>
      <c r="D551" s="78" t="s">
        <v>1204</v>
      </c>
      <c r="E551" s="78" t="s">
        <v>654</v>
      </c>
      <c r="F551" s="79">
        <v>803160.38</v>
      </c>
    </row>
    <row r="552" spans="1:6" ht="25.5">
      <c r="A552" s="77" t="s">
        <v>359</v>
      </c>
      <c r="B552" s="78" t="s">
        <v>700</v>
      </c>
      <c r="C552" s="78" t="s">
        <v>706</v>
      </c>
      <c r="D552" s="78" t="s">
        <v>1204</v>
      </c>
      <c r="E552" s="78" t="s">
        <v>666</v>
      </c>
      <c r="F552" s="79">
        <v>803160.38</v>
      </c>
    </row>
    <row r="553" spans="1:6" ht="25.5">
      <c r="A553" s="77" t="s">
        <v>1205</v>
      </c>
      <c r="B553" s="78" t="s">
        <v>700</v>
      </c>
      <c r="C553" s="78" t="s">
        <v>706</v>
      </c>
      <c r="D553" s="78" t="s">
        <v>1206</v>
      </c>
      <c r="E553" s="78" t="s">
        <v>654</v>
      </c>
      <c r="F553" s="79">
        <v>15259981.15</v>
      </c>
    </row>
    <row r="554" spans="1:6" ht="25.5">
      <c r="A554" s="77" t="s">
        <v>359</v>
      </c>
      <c r="B554" s="78" t="s">
        <v>700</v>
      </c>
      <c r="C554" s="78" t="s">
        <v>706</v>
      </c>
      <c r="D554" s="78" t="s">
        <v>1206</v>
      </c>
      <c r="E554" s="78" t="s">
        <v>666</v>
      </c>
      <c r="F554" s="79">
        <v>15259981.15</v>
      </c>
    </row>
    <row r="555" spans="1:6" ht="25.5">
      <c r="A555" s="77" t="s">
        <v>1207</v>
      </c>
      <c r="B555" s="78" t="s">
        <v>700</v>
      </c>
      <c r="C555" s="78" t="s">
        <v>706</v>
      </c>
      <c r="D555" s="78" t="s">
        <v>1208</v>
      </c>
      <c r="E555" s="78" t="s">
        <v>654</v>
      </c>
      <c r="F555" s="79">
        <v>0</v>
      </c>
    </row>
    <row r="556" spans="1:6" ht="25.5">
      <c r="A556" s="77" t="s">
        <v>359</v>
      </c>
      <c r="B556" s="78" t="s">
        <v>700</v>
      </c>
      <c r="C556" s="78" t="s">
        <v>706</v>
      </c>
      <c r="D556" s="78" t="s">
        <v>1208</v>
      </c>
      <c r="E556" s="78" t="s">
        <v>666</v>
      </c>
      <c r="F556" s="79">
        <v>0</v>
      </c>
    </row>
    <row r="557" spans="1:6" ht="25.5">
      <c r="A557" s="77" t="s">
        <v>1209</v>
      </c>
      <c r="B557" s="78" t="s">
        <v>700</v>
      </c>
      <c r="C557" s="78" t="s">
        <v>706</v>
      </c>
      <c r="D557" s="78" t="s">
        <v>1210</v>
      </c>
      <c r="E557" s="78" t="s">
        <v>654</v>
      </c>
      <c r="F557" s="79">
        <v>0</v>
      </c>
    </row>
    <row r="558" spans="1:6" ht="25.5">
      <c r="A558" s="77" t="s">
        <v>359</v>
      </c>
      <c r="B558" s="78" t="s">
        <v>700</v>
      </c>
      <c r="C558" s="78" t="s">
        <v>706</v>
      </c>
      <c r="D558" s="78" t="s">
        <v>1210</v>
      </c>
      <c r="E558" s="78" t="s">
        <v>666</v>
      </c>
      <c r="F558" s="79">
        <v>0</v>
      </c>
    </row>
    <row r="559" spans="1:6" ht="25.5">
      <c r="A559" s="77" t="s">
        <v>1211</v>
      </c>
      <c r="B559" s="78" t="s">
        <v>700</v>
      </c>
      <c r="C559" s="78" t="s">
        <v>706</v>
      </c>
      <c r="D559" s="78" t="s">
        <v>1212</v>
      </c>
      <c r="E559" s="78" t="s">
        <v>654</v>
      </c>
      <c r="F559" s="79">
        <v>331750.62</v>
      </c>
    </row>
    <row r="560" spans="1:6" ht="25.5">
      <c r="A560" s="77" t="s">
        <v>359</v>
      </c>
      <c r="B560" s="78" t="s">
        <v>700</v>
      </c>
      <c r="C560" s="78" t="s">
        <v>706</v>
      </c>
      <c r="D560" s="78" t="s">
        <v>1212</v>
      </c>
      <c r="E560" s="78" t="s">
        <v>666</v>
      </c>
      <c r="F560" s="79">
        <v>331750.62</v>
      </c>
    </row>
    <row r="561" spans="1:6" ht="14.25">
      <c r="A561" s="77" t="s">
        <v>133</v>
      </c>
      <c r="B561" s="78" t="s">
        <v>700</v>
      </c>
      <c r="C561" s="78" t="s">
        <v>674</v>
      </c>
      <c r="D561" s="78" t="s">
        <v>340</v>
      </c>
      <c r="E561" s="78" t="s">
        <v>654</v>
      </c>
      <c r="F561" s="79">
        <v>2062395.14</v>
      </c>
    </row>
    <row r="562" spans="1:6" ht="14.25">
      <c r="A562" s="77" t="s">
        <v>134</v>
      </c>
      <c r="B562" s="78" t="s">
        <v>700</v>
      </c>
      <c r="C562" s="78" t="s">
        <v>697</v>
      </c>
      <c r="D562" s="78" t="s">
        <v>340</v>
      </c>
      <c r="E562" s="78" t="s">
        <v>654</v>
      </c>
      <c r="F562" s="79">
        <v>2062395.14</v>
      </c>
    </row>
    <row r="563" spans="1:6" ht="51.75">
      <c r="A563" s="77" t="s">
        <v>1213</v>
      </c>
      <c r="B563" s="78" t="s">
        <v>700</v>
      </c>
      <c r="C563" s="78" t="s">
        <v>697</v>
      </c>
      <c r="D563" s="78" t="s">
        <v>1214</v>
      </c>
      <c r="E563" s="78" t="s">
        <v>654</v>
      </c>
      <c r="F563" s="79">
        <v>620000</v>
      </c>
    </row>
    <row r="564" spans="1:6" ht="39">
      <c r="A564" s="77" t="s">
        <v>345</v>
      </c>
      <c r="B564" s="78" t="s">
        <v>700</v>
      </c>
      <c r="C564" s="78" t="s">
        <v>697</v>
      </c>
      <c r="D564" s="78" t="s">
        <v>1214</v>
      </c>
      <c r="E564" s="78" t="s">
        <v>660</v>
      </c>
      <c r="F564" s="79">
        <v>620000</v>
      </c>
    </row>
    <row r="565" spans="1:6" ht="64.5">
      <c r="A565" s="77" t="s">
        <v>66</v>
      </c>
      <c r="B565" s="78" t="s">
        <v>700</v>
      </c>
      <c r="C565" s="78" t="s">
        <v>697</v>
      </c>
      <c r="D565" s="78" t="s">
        <v>1215</v>
      </c>
      <c r="E565" s="78" t="s">
        <v>654</v>
      </c>
      <c r="F565" s="79">
        <v>1442395.14</v>
      </c>
    </row>
    <row r="566" spans="1:6" ht="39">
      <c r="A566" s="77" t="s">
        <v>59</v>
      </c>
      <c r="B566" s="78" t="s">
        <v>700</v>
      </c>
      <c r="C566" s="78" t="s">
        <v>697</v>
      </c>
      <c r="D566" s="78" t="s">
        <v>1215</v>
      </c>
      <c r="E566" s="78" t="s">
        <v>703</v>
      </c>
      <c r="F566" s="79">
        <v>1442395.14</v>
      </c>
    </row>
    <row r="567" spans="1:6" ht="14.25">
      <c r="A567" s="77" t="s">
        <v>141</v>
      </c>
      <c r="B567" s="78" t="s">
        <v>700</v>
      </c>
      <c r="C567" s="78" t="s">
        <v>678</v>
      </c>
      <c r="D567" s="78" t="s">
        <v>340</v>
      </c>
      <c r="E567" s="78" t="s">
        <v>654</v>
      </c>
      <c r="F567" s="79">
        <v>7517851.07</v>
      </c>
    </row>
    <row r="568" spans="1:6" ht="14.25">
      <c r="A568" s="77" t="s">
        <v>143</v>
      </c>
      <c r="B568" s="78" t="s">
        <v>700</v>
      </c>
      <c r="C568" s="78" t="s">
        <v>707</v>
      </c>
      <c r="D568" s="78" t="s">
        <v>340</v>
      </c>
      <c r="E568" s="78" t="s">
        <v>654</v>
      </c>
      <c r="F568" s="79">
        <v>1925251.07</v>
      </c>
    </row>
    <row r="569" spans="1:6" ht="39">
      <c r="A569" s="77" t="s">
        <v>1216</v>
      </c>
      <c r="B569" s="78" t="s">
        <v>700</v>
      </c>
      <c r="C569" s="78" t="s">
        <v>707</v>
      </c>
      <c r="D569" s="78" t="s">
        <v>1217</v>
      </c>
      <c r="E569" s="78" t="s">
        <v>654</v>
      </c>
      <c r="F569" s="79">
        <v>0</v>
      </c>
    </row>
    <row r="570" spans="1:6" ht="25.5">
      <c r="A570" s="77" t="s">
        <v>67</v>
      </c>
      <c r="B570" s="78" t="s">
        <v>700</v>
      </c>
      <c r="C570" s="78" t="s">
        <v>707</v>
      </c>
      <c r="D570" s="78" t="s">
        <v>1217</v>
      </c>
      <c r="E570" s="78" t="s">
        <v>708</v>
      </c>
      <c r="F570" s="79">
        <v>0</v>
      </c>
    </row>
    <row r="571" spans="1:6" ht="78">
      <c r="A571" s="77" t="s">
        <v>1218</v>
      </c>
      <c r="B571" s="78" t="s">
        <v>700</v>
      </c>
      <c r="C571" s="78" t="s">
        <v>707</v>
      </c>
      <c r="D571" s="78" t="s">
        <v>1219</v>
      </c>
      <c r="E571" s="78" t="s">
        <v>654</v>
      </c>
      <c r="F571" s="79">
        <v>884777.46</v>
      </c>
    </row>
    <row r="572" spans="1:6" ht="25.5">
      <c r="A572" s="77" t="s">
        <v>67</v>
      </c>
      <c r="B572" s="78" t="s">
        <v>700</v>
      </c>
      <c r="C572" s="78" t="s">
        <v>707</v>
      </c>
      <c r="D572" s="78" t="s">
        <v>1219</v>
      </c>
      <c r="E572" s="78" t="s">
        <v>708</v>
      </c>
      <c r="F572" s="79">
        <v>884777.46</v>
      </c>
    </row>
    <row r="573" spans="1:6" ht="103.5">
      <c r="A573" s="77" t="s">
        <v>1220</v>
      </c>
      <c r="B573" s="78" t="s">
        <v>700</v>
      </c>
      <c r="C573" s="78" t="s">
        <v>707</v>
      </c>
      <c r="D573" s="78" t="s">
        <v>1221</v>
      </c>
      <c r="E573" s="78" t="s">
        <v>654</v>
      </c>
      <c r="F573" s="79">
        <v>98308.61</v>
      </c>
    </row>
    <row r="574" spans="1:6" ht="25.5">
      <c r="A574" s="77" t="s">
        <v>67</v>
      </c>
      <c r="B574" s="78" t="s">
        <v>700</v>
      </c>
      <c r="C574" s="78" t="s">
        <v>707</v>
      </c>
      <c r="D574" s="78" t="s">
        <v>1221</v>
      </c>
      <c r="E574" s="78" t="s">
        <v>708</v>
      </c>
      <c r="F574" s="79">
        <v>98308.61</v>
      </c>
    </row>
    <row r="575" spans="1:6" ht="64.5">
      <c r="A575" s="77" t="s">
        <v>1222</v>
      </c>
      <c r="B575" s="78" t="s">
        <v>700</v>
      </c>
      <c r="C575" s="78" t="s">
        <v>707</v>
      </c>
      <c r="D575" s="78" t="s">
        <v>1223</v>
      </c>
      <c r="E575" s="78" t="s">
        <v>654</v>
      </c>
      <c r="F575" s="79">
        <v>0</v>
      </c>
    </row>
    <row r="576" spans="1:6" ht="25.5">
      <c r="A576" s="77" t="s">
        <v>67</v>
      </c>
      <c r="B576" s="78" t="s">
        <v>700</v>
      </c>
      <c r="C576" s="78" t="s">
        <v>707</v>
      </c>
      <c r="D576" s="78" t="s">
        <v>1223</v>
      </c>
      <c r="E576" s="78" t="s">
        <v>708</v>
      </c>
      <c r="F576" s="79">
        <v>0</v>
      </c>
    </row>
    <row r="577" spans="1:6" ht="64.5">
      <c r="A577" s="77" t="s">
        <v>1224</v>
      </c>
      <c r="B577" s="78" t="s">
        <v>700</v>
      </c>
      <c r="C577" s="78" t="s">
        <v>707</v>
      </c>
      <c r="D577" s="78" t="s">
        <v>1225</v>
      </c>
      <c r="E577" s="78" t="s">
        <v>654</v>
      </c>
      <c r="F577" s="79">
        <v>411792.06</v>
      </c>
    </row>
    <row r="578" spans="1:6" ht="25.5">
      <c r="A578" s="77" t="s">
        <v>67</v>
      </c>
      <c r="B578" s="78" t="s">
        <v>700</v>
      </c>
      <c r="C578" s="78" t="s">
        <v>707</v>
      </c>
      <c r="D578" s="78" t="s">
        <v>1225</v>
      </c>
      <c r="E578" s="78" t="s">
        <v>708</v>
      </c>
      <c r="F578" s="79">
        <v>411792.06</v>
      </c>
    </row>
    <row r="579" spans="1:6" ht="39">
      <c r="A579" s="77" t="s">
        <v>1226</v>
      </c>
      <c r="B579" s="78" t="s">
        <v>700</v>
      </c>
      <c r="C579" s="78" t="s">
        <v>707</v>
      </c>
      <c r="D579" s="78" t="s">
        <v>1227</v>
      </c>
      <c r="E579" s="78" t="s">
        <v>654</v>
      </c>
      <c r="F579" s="79">
        <v>530372.94</v>
      </c>
    </row>
    <row r="580" spans="1:6" ht="25.5">
      <c r="A580" s="77" t="s">
        <v>67</v>
      </c>
      <c r="B580" s="78" t="s">
        <v>700</v>
      </c>
      <c r="C580" s="78" t="s">
        <v>707</v>
      </c>
      <c r="D580" s="78" t="s">
        <v>1227</v>
      </c>
      <c r="E580" s="78" t="s">
        <v>708</v>
      </c>
      <c r="F580" s="79">
        <v>530372.94</v>
      </c>
    </row>
    <row r="581" spans="1:6" ht="14.25">
      <c r="A581" s="77" t="s">
        <v>144</v>
      </c>
      <c r="B581" s="78" t="s">
        <v>700</v>
      </c>
      <c r="C581" s="78" t="s">
        <v>699</v>
      </c>
      <c r="D581" s="78" t="s">
        <v>340</v>
      </c>
      <c r="E581" s="78" t="s">
        <v>654</v>
      </c>
      <c r="F581" s="79">
        <v>5592600</v>
      </c>
    </row>
    <row r="582" spans="1:6" ht="51.75">
      <c r="A582" s="77" t="s">
        <v>1228</v>
      </c>
      <c r="B582" s="78" t="s">
        <v>700</v>
      </c>
      <c r="C582" s="78" t="s">
        <v>699</v>
      </c>
      <c r="D582" s="78" t="s">
        <v>1229</v>
      </c>
      <c r="E582" s="78" t="s">
        <v>654</v>
      </c>
      <c r="F582" s="79">
        <v>5592600</v>
      </c>
    </row>
    <row r="583" spans="1:6" ht="51.75">
      <c r="A583" s="77" t="s">
        <v>62</v>
      </c>
      <c r="B583" s="78" t="s">
        <v>700</v>
      </c>
      <c r="C583" s="78" t="s">
        <v>699</v>
      </c>
      <c r="D583" s="78" t="s">
        <v>1229</v>
      </c>
      <c r="E583" s="78" t="s">
        <v>709</v>
      </c>
      <c r="F583" s="79">
        <v>5592600</v>
      </c>
    </row>
    <row r="584" spans="1:6" ht="39">
      <c r="A584" s="77" t="s">
        <v>68</v>
      </c>
      <c r="B584" s="78" t="s">
        <v>69</v>
      </c>
      <c r="C584" s="78" t="s">
        <v>653</v>
      </c>
      <c r="D584" s="78" t="s">
        <v>340</v>
      </c>
      <c r="E584" s="78" t="s">
        <v>654</v>
      </c>
      <c r="F584" s="79">
        <v>1446309.1</v>
      </c>
    </row>
    <row r="585" spans="1:6" ht="14.25">
      <c r="A585" s="77" t="s">
        <v>118</v>
      </c>
      <c r="B585" s="78" t="s">
        <v>69</v>
      </c>
      <c r="C585" s="78" t="s">
        <v>655</v>
      </c>
      <c r="D585" s="78" t="s">
        <v>340</v>
      </c>
      <c r="E585" s="78" t="s">
        <v>654</v>
      </c>
      <c r="F585" s="79">
        <v>1313565.16</v>
      </c>
    </row>
    <row r="586" spans="1:6" ht="14.25">
      <c r="A586" s="77" t="s">
        <v>123</v>
      </c>
      <c r="B586" s="78" t="s">
        <v>69</v>
      </c>
      <c r="C586" s="78" t="s">
        <v>662</v>
      </c>
      <c r="D586" s="78" t="s">
        <v>340</v>
      </c>
      <c r="E586" s="78" t="s">
        <v>654</v>
      </c>
      <c r="F586" s="79">
        <v>1313565.16</v>
      </c>
    </row>
    <row r="587" spans="1:6" ht="14.25">
      <c r="A587" s="77" t="s">
        <v>916</v>
      </c>
      <c r="B587" s="78" t="s">
        <v>69</v>
      </c>
      <c r="C587" s="78" t="s">
        <v>662</v>
      </c>
      <c r="D587" s="78" t="s">
        <v>917</v>
      </c>
      <c r="E587" s="78" t="s">
        <v>654</v>
      </c>
      <c r="F587" s="79">
        <v>15700</v>
      </c>
    </row>
    <row r="588" spans="1:6" ht="39">
      <c r="A588" s="77" t="s">
        <v>345</v>
      </c>
      <c r="B588" s="78" t="s">
        <v>69</v>
      </c>
      <c r="C588" s="78" t="s">
        <v>662</v>
      </c>
      <c r="D588" s="78" t="s">
        <v>917</v>
      </c>
      <c r="E588" s="78" t="s">
        <v>660</v>
      </c>
      <c r="F588" s="79">
        <v>15700</v>
      </c>
    </row>
    <row r="589" spans="1:6" ht="25.5">
      <c r="A589" s="77" t="s">
        <v>918</v>
      </c>
      <c r="B589" s="78" t="s">
        <v>69</v>
      </c>
      <c r="C589" s="78" t="s">
        <v>662</v>
      </c>
      <c r="D589" s="78" t="s">
        <v>919</v>
      </c>
      <c r="E589" s="78" t="s">
        <v>654</v>
      </c>
      <c r="F589" s="79">
        <v>54256</v>
      </c>
    </row>
    <row r="590" spans="1:6" ht="39">
      <c r="A590" s="77" t="s">
        <v>345</v>
      </c>
      <c r="B590" s="78" t="s">
        <v>69</v>
      </c>
      <c r="C590" s="78" t="s">
        <v>662</v>
      </c>
      <c r="D590" s="78" t="s">
        <v>919</v>
      </c>
      <c r="E590" s="78" t="s">
        <v>660</v>
      </c>
      <c r="F590" s="79">
        <v>54256</v>
      </c>
    </row>
    <row r="591" spans="1:6" ht="25.5">
      <c r="A591" s="77" t="s">
        <v>942</v>
      </c>
      <c r="B591" s="78" t="s">
        <v>69</v>
      </c>
      <c r="C591" s="78" t="s">
        <v>662</v>
      </c>
      <c r="D591" s="78" t="s">
        <v>943</v>
      </c>
      <c r="E591" s="78" t="s">
        <v>654</v>
      </c>
      <c r="F591" s="79">
        <v>0</v>
      </c>
    </row>
    <row r="592" spans="1:6" ht="39">
      <c r="A592" s="77" t="s">
        <v>345</v>
      </c>
      <c r="B592" s="78" t="s">
        <v>69</v>
      </c>
      <c r="C592" s="78" t="s">
        <v>662</v>
      </c>
      <c r="D592" s="78" t="s">
        <v>943</v>
      </c>
      <c r="E592" s="78" t="s">
        <v>660</v>
      </c>
      <c r="F592" s="79">
        <v>0</v>
      </c>
    </row>
    <row r="593" spans="1:6" ht="39">
      <c r="A593" s="77" t="s">
        <v>1167</v>
      </c>
      <c r="B593" s="78" t="s">
        <v>69</v>
      </c>
      <c r="C593" s="78" t="s">
        <v>662</v>
      </c>
      <c r="D593" s="78" t="s">
        <v>1168</v>
      </c>
      <c r="E593" s="78" t="s">
        <v>654</v>
      </c>
      <c r="F593" s="79">
        <v>132171.66</v>
      </c>
    </row>
    <row r="594" spans="1:6" ht="39">
      <c r="A594" s="77" t="s">
        <v>345</v>
      </c>
      <c r="B594" s="78" t="s">
        <v>69</v>
      </c>
      <c r="C594" s="78" t="s">
        <v>662</v>
      </c>
      <c r="D594" s="78" t="s">
        <v>1168</v>
      </c>
      <c r="E594" s="78" t="s">
        <v>660</v>
      </c>
      <c r="F594" s="79">
        <v>132171.66</v>
      </c>
    </row>
    <row r="595" spans="1:6" ht="39">
      <c r="A595" s="77" t="s">
        <v>1230</v>
      </c>
      <c r="B595" s="78" t="s">
        <v>69</v>
      </c>
      <c r="C595" s="78" t="s">
        <v>662</v>
      </c>
      <c r="D595" s="78" t="s">
        <v>1231</v>
      </c>
      <c r="E595" s="78" t="s">
        <v>654</v>
      </c>
      <c r="F595" s="79">
        <v>160000</v>
      </c>
    </row>
    <row r="596" spans="1:6" ht="39">
      <c r="A596" s="77" t="s">
        <v>345</v>
      </c>
      <c r="B596" s="78" t="s">
        <v>69</v>
      </c>
      <c r="C596" s="78" t="s">
        <v>662</v>
      </c>
      <c r="D596" s="78" t="s">
        <v>1231</v>
      </c>
      <c r="E596" s="78" t="s">
        <v>660</v>
      </c>
      <c r="F596" s="79">
        <v>160000</v>
      </c>
    </row>
    <row r="597" spans="1:6" ht="25.5">
      <c r="A597" s="77" t="s">
        <v>948</v>
      </c>
      <c r="B597" s="78" t="s">
        <v>69</v>
      </c>
      <c r="C597" s="78" t="s">
        <v>662</v>
      </c>
      <c r="D597" s="78" t="s">
        <v>949</v>
      </c>
      <c r="E597" s="78" t="s">
        <v>654</v>
      </c>
      <c r="F597" s="79">
        <v>87600</v>
      </c>
    </row>
    <row r="598" spans="1:6" ht="39">
      <c r="A598" s="77" t="s">
        <v>345</v>
      </c>
      <c r="B598" s="78" t="s">
        <v>69</v>
      </c>
      <c r="C598" s="78" t="s">
        <v>662</v>
      </c>
      <c r="D598" s="78" t="s">
        <v>949</v>
      </c>
      <c r="E598" s="78" t="s">
        <v>660</v>
      </c>
      <c r="F598" s="79">
        <v>87600</v>
      </c>
    </row>
    <row r="599" spans="1:6" ht="39">
      <c r="A599" s="77" t="s">
        <v>1232</v>
      </c>
      <c r="B599" s="78" t="s">
        <v>69</v>
      </c>
      <c r="C599" s="78" t="s">
        <v>662</v>
      </c>
      <c r="D599" s="78" t="s">
        <v>1233</v>
      </c>
      <c r="E599" s="78" t="s">
        <v>654</v>
      </c>
      <c r="F599" s="79">
        <v>412709.67</v>
      </c>
    </row>
    <row r="600" spans="1:6" ht="39">
      <c r="A600" s="77" t="s">
        <v>345</v>
      </c>
      <c r="B600" s="78" t="s">
        <v>69</v>
      </c>
      <c r="C600" s="78" t="s">
        <v>662</v>
      </c>
      <c r="D600" s="78" t="s">
        <v>1233</v>
      </c>
      <c r="E600" s="78" t="s">
        <v>660</v>
      </c>
      <c r="F600" s="79">
        <v>412709.67</v>
      </c>
    </row>
    <row r="601" spans="1:6" ht="39">
      <c r="A601" s="77" t="s">
        <v>1234</v>
      </c>
      <c r="B601" s="78" t="s">
        <v>69</v>
      </c>
      <c r="C601" s="78" t="s">
        <v>662</v>
      </c>
      <c r="D601" s="78" t="s">
        <v>1235</v>
      </c>
      <c r="E601" s="78" t="s">
        <v>654</v>
      </c>
      <c r="F601" s="79">
        <v>18400</v>
      </c>
    </row>
    <row r="602" spans="1:6" ht="39">
      <c r="A602" s="77" t="s">
        <v>345</v>
      </c>
      <c r="B602" s="78" t="s">
        <v>69</v>
      </c>
      <c r="C602" s="78" t="s">
        <v>662</v>
      </c>
      <c r="D602" s="78" t="s">
        <v>1235</v>
      </c>
      <c r="E602" s="78" t="s">
        <v>660</v>
      </c>
      <c r="F602" s="79">
        <v>18400</v>
      </c>
    </row>
    <row r="603" spans="1:6" ht="51.75">
      <c r="A603" s="77" t="s">
        <v>1236</v>
      </c>
      <c r="B603" s="78" t="s">
        <v>69</v>
      </c>
      <c r="C603" s="78" t="s">
        <v>662</v>
      </c>
      <c r="D603" s="78" t="s">
        <v>1237</v>
      </c>
      <c r="E603" s="78" t="s">
        <v>654</v>
      </c>
      <c r="F603" s="79">
        <v>0</v>
      </c>
    </row>
    <row r="604" spans="1:6" ht="39">
      <c r="A604" s="77" t="s">
        <v>345</v>
      </c>
      <c r="B604" s="78" t="s">
        <v>69</v>
      </c>
      <c r="C604" s="78" t="s">
        <v>662</v>
      </c>
      <c r="D604" s="78" t="s">
        <v>1237</v>
      </c>
      <c r="E604" s="78" t="s">
        <v>660</v>
      </c>
      <c r="F604" s="79">
        <v>0</v>
      </c>
    </row>
    <row r="605" spans="1:6" ht="39">
      <c r="A605" s="77" t="s">
        <v>1238</v>
      </c>
      <c r="B605" s="78" t="s">
        <v>69</v>
      </c>
      <c r="C605" s="78" t="s">
        <v>662</v>
      </c>
      <c r="D605" s="78" t="s">
        <v>1239</v>
      </c>
      <c r="E605" s="78" t="s">
        <v>654</v>
      </c>
      <c r="F605" s="79">
        <v>371332.8</v>
      </c>
    </row>
    <row r="606" spans="1:6" ht="39">
      <c r="A606" s="77" t="s">
        <v>345</v>
      </c>
      <c r="B606" s="78" t="s">
        <v>69</v>
      </c>
      <c r="C606" s="78" t="s">
        <v>662</v>
      </c>
      <c r="D606" s="78" t="s">
        <v>1239</v>
      </c>
      <c r="E606" s="78" t="s">
        <v>660</v>
      </c>
      <c r="F606" s="79">
        <v>371332.8</v>
      </c>
    </row>
    <row r="607" spans="1:6" ht="51.75">
      <c r="A607" s="77" t="s">
        <v>1240</v>
      </c>
      <c r="B607" s="78" t="s">
        <v>69</v>
      </c>
      <c r="C607" s="78" t="s">
        <v>662</v>
      </c>
      <c r="D607" s="78" t="s">
        <v>1241</v>
      </c>
      <c r="E607" s="78" t="s">
        <v>654</v>
      </c>
      <c r="F607" s="79">
        <v>61395.03</v>
      </c>
    </row>
    <row r="608" spans="1:6" ht="39">
      <c r="A608" s="77" t="s">
        <v>345</v>
      </c>
      <c r="B608" s="78" t="s">
        <v>69</v>
      </c>
      <c r="C608" s="78" t="s">
        <v>662</v>
      </c>
      <c r="D608" s="78" t="s">
        <v>1241</v>
      </c>
      <c r="E608" s="78" t="s">
        <v>660</v>
      </c>
      <c r="F608" s="79">
        <v>61395.03</v>
      </c>
    </row>
    <row r="609" spans="1:6" ht="14.25">
      <c r="A609" s="77" t="s">
        <v>126</v>
      </c>
      <c r="B609" s="78" t="s">
        <v>69</v>
      </c>
      <c r="C609" s="78" t="s">
        <v>672</v>
      </c>
      <c r="D609" s="78" t="s">
        <v>340</v>
      </c>
      <c r="E609" s="78" t="s">
        <v>654</v>
      </c>
      <c r="F609" s="79">
        <v>132743.94</v>
      </c>
    </row>
    <row r="610" spans="1:6" ht="25.5">
      <c r="A610" s="77" t="s">
        <v>129</v>
      </c>
      <c r="B610" s="78" t="s">
        <v>69</v>
      </c>
      <c r="C610" s="78" t="s">
        <v>673</v>
      </c>
      <c r="D610" s="78" t="s">
        <v>340</v>
      </c>
      <c r="E610" s="78" t="s">
        <v>654</v>
      </c>
      <c r="F610" s="79">
        <v>132743.94</v>
      </c>
    </row>
    <row r="611" spans="1:6" ht="25.5">
      <c r="A611" s="77" t="s">
        <v>1242</v>
      </c>
      <c r="B611" s="78" t="s">
        <v>69</v>
      </c>
      <c r="C611" s="78" t="s">
        <v>673</v>
      </c>
      <c r="D611" s="78" t="s">
        <v>1243</v>
      </c>
      <c r="E611" s="78" t="s">
        <v>654</v>
      </c>
      <c r="F611" s="79">
        <v>132743.94</v>
      </c>
    </row>
    <row r="612" spans="1:6" ht="39">
      <c r="A612" s="77" t="s">
        <v>345</v>
      </c>
      <c r="B612" s="78" t="s">
        <v>69</v>
      </c>
      <c r="C612" s="78" t="s">
        <v>673</v>
      </c>
      <c r="D612" s="78" t="s">
        <v>1243</v>
      </c>
      <c r="E612" s="78" t="s">
        <v>660</v>
      </c>
      <c r="F612" s="79">
        <v>132743.94</v>
      </c>
    </row>
    <row r="613" spans="1:6" ht="14.25">
      <c r="A613" s="77" t="s">
        <v>1244</v>
      </c>
      <c r="B613" s="78" t="s">
        <v>69</v>
      </c>
      <c r="C613" s="78" t="s">
        <v>673</v>
      </c>
      <c r="D613" s="78" t="s">
        <v>1245</v>
      </c>
      <c r="E613" s="78" t="s">
        <v>654</v>
      </c>
      <c r="F613" s="79">
        <v>0</v>
      </c>
    </row>
    <row r="614" spans="1:6" ht="39">
      <c r="A614" s="77" t="s">
        <v>345</v>
      </c>
      <c r="B614" s="78" t="s">
        <v>69</v>
      </c>
      <c r="C614" s="78" t="s">
        <v>673</v>
      </c>
      <c r="D614" s="78" t="s">
        <v>1245</v>
      </c>
      <c r="E614" s="78" t="s">
        <v>660</v>
      </c>
      <c r="F614" s="79">
        <v>0</v>
      </c>
    </row>
    <row r="615" spans="1:6" ht="14.25">
      <c r="A615" s="114" t="s">
        <v>70</v>
      </c>
      <c r="B615" s="115"/>
      <c r="C615" s="115"/>
      <c r="D615" s="115"/>
      <c r="E615" s="115"/>
      <c r="F615" s="80">
        <v>910558471.13</v>
      </c>
    </row>
  </sheetData>
  <sheetProtection/>
  <mergeCells count="4">
    <mergeCell ref="A3:F3"/>
    <mergeCell ref="A615:E615"/>
    <mergeCell ref="D1:F1"/>
    <mergeCell ref="D2:F2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"/>
  <sheetViews>
    <sheetView zoomScalePageLayoutView="0" workbookViewId="0" topLeftCell="A1">
      <selection activeCell="A3" sqref="A3:C3"/>
    </sheetView>
  </sheetViews>
  <sheetFormatPr defaultColWidth="9.140625" defaultRowHeight="15"/>
  <cols>
    <col min="1" max="1" width="53.8515625" style="3" customWidth="1"/>
    <col min="2" max="2" width="13.57421875" style="3" customWidth="1"/>
    <col min="3" max="3" width="19.57421875" style="5" customWidth="1"/>
  </cols>
  <sheetData>
    <row r="1" spans="1:3" ht="51.75" customHeight="1">
      <c r="A1" s="19"/>
      <c r="B1" s="120" t="s">
        <v>1279</v>
      </c>
      <c r="C1" s="121"/>
    </row>
    <row r="2" spans="1:3" ht="18" customHeight="1">
      <c r="A2" s="19"/>
      <c r="B2" s="109" t="s">
        <v>1280</v>
      </c>
      <c r="C2" s="110"/>
    </row>
    <row r="3" spans="1:3" ht="29.25" customHeight="1">
      <c r="A3" s="122" t="s">
        <v>867</v>
      </c>
      <c r="B3" s="122"/>
      <c r="C3" s="123"/>
    </row>
    <row r="4" spans="1:3" ht="15" customHeight="1">
      <c r="A4" s="125" t="s">
        <v>369</v>
      </c>
      <c r="B4" s="125" t="s">
        <v>650</v>
      </c>
      <c r="C4" s="124" t="s">
        <v>1272</v>
      </c>
    </row>
    <row r="5" spans="1:3" ht="14.25">
      <c r="A5" s="125"/>
      <c r="B5" s="125"/>
      <c r="C5" s="124"/>
    </row>
    <row r="6" spans="1:3" s="2" customFormat="1" ht="14.25">
      <c r="A6" s="81" t="s">
        <v>71</v>
      </c>
      <c r="B6" s="78" t="s">
        <v>655</v>
      </c>
      <c r="C6" s="79">
        <f>C7+C8+C9+C10+C11+C12</f>
        <v>81177691.58</v>
      </c>
    </row>
    <row r="7" spans="1:3" ht="25.5">
      <c r="A7" s="81" t="s">
        <v>72</v>
      </c>
      <c r="B7" s="78" t="s">
        <v>656</v>
      </c>
      <c r="C7" s="79">
        <v>1595451.64</v>
      </c>
    </row>
    <row r="8" spans="1:3" ht="39">
      <c r="A8" s="81" t="s">
        <v>73</v>
      </c>
      <c r="B8" s="78" t="s">
        <v>689</v>
      </c>
      <c r="C8" s="79">
        <v>5502797</v>
      </c>
    </row>
    <row r="9" spans="1:3" ht="39">
      <c r="A9" s="81" t="s">
        <v>74</v>
      </c>
      <c r="B9" s="78" t="s">
        <v>658</v>
      </c>
      <c r="C9" s="79">
        <v>33436195.54</v>
      </c>
    </row>
    <row r="10" spans="1:3" ht="39">
      <c r="A10" s="81" t="s">
        <v>75</v>
      </c>
      <c r="B10" s="78" t="s">
        <v>691</v>
      </c>
      <c r="C10" s="79">
        <v>8299141.52</v>
      </c>
    </row>
    <row r="11" spans="1:3" ht="14.25">
      <c r="A11" s="81" t="s">
        <v>76</v>
      </c>
      <c r="B11" s="78" t="s">
        <v>351</v>
      </c>
      <c r="C11" s="79">
        <v>0</v>
      </c>
    </row>
    <row r="12" spans="1:3" ht="14.25">
      <c r="A12" s="81" t="s">
        <v>77</v>
      </c>
      <c r="B12" s="78" t="s">
        <v>662</v>
      </c>
      <c r="C12" s="79">
        <v>32344105.88</v>
      </c>
    </row>
    <row r="13" spans="1:3" ht="25.5">
      <c r="A13" s="81" t="s">
        <v>78</v>
      </c>
      <c r="B13" s="78" t="s">
        <v>670</v>
      </c>
      <c r="C13" s="79">
        <f>C14</f>
        <v>12513085.98</v>
      </c>
    </row>
    <row r="14" spans="1:3" s="2" customFormat="1" ht="25.5">
      <c r="A14" s="81" t="s">
        <v>79</v>
      </c>
      <c r="B14" s="78" t="s">
        <v>671</v>
      </c>
      <c r="C14" s="79">
        <v>12513085.98</v>
      </c>
    </row>
    <row r="15" spans="1:3" ht="14.25">
      <c r="A15" s="81" t="s">
        <v>80</v>
      </c>
      <c r="B15" s="78" t="s">
        <v>672</v>
      </c>
      <c r="C15" s="79">
        <f>C16+C17+C18</f>
        <v>110878153.86</v>
      </c>
    </row>
    <row r="16" spans="1:3" s="2" customFormat="1" ht="14.25">
      <c r="A16" s="81" t="s">
        <v>81</v>
      </c>
      <c r="B16" s="78" t="s">
        <v>701</v>
      </c>
      <c r="C16" s="79">
        <v>98455</v>
      </c>
    </row>
    <row r="17" spans="1:3" ht="14.25">
      <c r="A17" s="81" t="s">
        <v>82</v>
      </c>
      <c r="B17" s="78" t="s">
        <v>702</v>
      </c>
      <c r="C17" s="79">
        <v>110242164.92</v>
      </c>
    </row>
    <row r="18" spans="1:3" ht="14.25">
      <c r="A18" s="81" t="s">
        <v>83</v>
      </c>
      <c r="B18" s="78" t="s">
        <v>673</v>
      </c>
      <c r="C18" s="79">
        <v>537533.94</v>
      </c>
    </row>
    <row r="19" spans="1:3" ht="14.25">
      <c r="A19" s="81" t="s">
        <v>84</v>
      </c>
      <c r="B19" s="78" t="s">
        <v>704</v>
      </c>
      <c r="C19" s="79">
        <f>C20+C21</f>
        <v>186999052.51</v>
      </c>
    </row>
    <row r="20" spans="1:3" s="2" customFormat="1" ht="14.25">
      <c r="A20" s="81" t="s">
        <v>85</v>
      </c>
      <c r="B20" s="78" t="s">
        <v>705</v>
      </c>
      <c r="C20" s="79">
        <v>123442074.88</v>
      </c>
    </row>
    <row r="21" spans="1:3" s="2" customFormat="1" ht="14.25">
      <c r="A21" s="81" t="s">
        <v>86</v>
      </c>
      <c r="B21" s="78" t="s">
        <v>706</v>
      </c>
      <c r="C21" s="79">
        <v>63556977.63</v>
      </c>
    </row>
    <row r="22" spans="1:3" ht="14.25">
      <c r="A22" s="81" t="s">
        <v>87</v>
      </c>
      <c r="B22" s="78" t="s">
        <v>674</v>
      </c>
      <c r="C22" s="79">
        <f>C23+C24+C25+C26+C27+C28</f>
        <v>454755775.76</v>
      </c>
    </row>
    <row r="23" spans="1:3" s="2" customFormat="1" ht="14.25">
      <c r="A23" s="81" t="s">
        <v>88</v>
      </c>
      <c r="B23" s="78" t="s">
        <v>697</v>
      </c>
      <c r="C23" s="79">
        <v>209542667.24</v>
      </c>
    </row>
    <row r="24" spans="1:3" ht="14.25">
      <c r="A24" s="81" t="s">
        <v>89</v>
      </c>
      <c r="B24" s="78" t="s">
        <v>693</v>
      </c>
      <c r="C24" s="79">
        <v>182026613.06</v>
      </c>
    </row>
    <row r="25" spans="1:3" ht="14.25">
      <c r="A25" s="81" t="s">
        <v>865</v>
      </c>
      <c r="B25" s="78" t="s">
        <v>866</v>
      </c>
      <c r="C25" s="79">
        <v>49146603.72</v>
      </c>
    </row>
    <row r="26" spans="1:3" s="2" customFormat="1" ht="25.5">
      <c r="A26" s="81" t="s">
        <v>90</v>
      </c>
      <c r="B26" s="78" t="s">
        <v>675</v>
      </c>
      <c r="C26" s="79">
        <v>148500</v>
      </c>
    </row>
    <row r="27" spans="1:3" ht="14.25">
      <c r="A27" s="81" t="s">
        <v>91</v>
      </c>
      <c r="B27" s="78" t="s">
        <v>676</v>
      </c>
      <c r="C27" s="79">
        <v>7027335.1</v>
      </c>
    </row>
    <row r="28" spans="1:3" ht="14.25">
      <c r="A28" s="81" t="s">
        <v>92</v>
      </c>
      <c r="B28" s="78" t="s">
        <v>698</v>
      </c>
      <c r="C28" s="79">
        <v>6864056.64</v>
      </c>
    </row>
    <row r="29" spans="1:3" s="2" customFormat="1" ht="14.25">
      <c r="A29" s="81" t="s">
        <v>93</v>
      </c>
      <c r="B29" s="78" t="s">
        <v>694</v>
      </c>
      <c r="C29" s="79">
        <f>C30</f>
        <v>37235475.33</v>
      </c>
    </row>
    <row r="30" spans="1:3" ht="14.25">
      <c r="A30" s="81" t="s">
        <v>94</v>
      </c>
      <c r="B30" s="78" t="s">
        <v>695</v>
      </c>
      <c r="C30" s="79">
        <v>37235475.33</v>
      </c>
    </row>
    <row r="31" spans="1:3" s="2" customFormat="1" ht="14.25">
      <c r="A31" s="81" t="s">
        <v>95</v>
      </c>
      <c r="B31" s="78" t="s">
        <v>678</v>
      </c>
      <c r="C31" s="79">
        <f>C32+C33+C34</f>
        <v>11448944.38</v>
      </c>
    </row>
    <row r="32" spans="1:3" s="2" customFormat="1" ht="14.25">
      <c r="A32" s="81" t="s">
        <v>96</v>
      </c>
      <c r="B32" s="78" t="s">
        <v>679</v>
      </c>
      <c r="C32" s="79">
        <v>1041289.65</v>
      </c>
    </row>
    <row r="33" spans="1:3" ht="14.25">
      <c r="A33" s="81" t="s">
        <v>97</v>
      </c>
      <c r="B33" s="78" t="s">
        <v>707</v>
      </c>
      <c r="C33" s="79">
        <v>1925251.07</v>
      </c>
    </row>
    <row r="34" spans="1:3" s="2" customFormat="1" ht="14.25">
      <c r="A34" s="81" t="s">
        <v>98</v>
      </c>
      <c r="B34" s="78" t="s">
        <v>699</v>
      </c>
      <c r="C34" s="79">
        <v>8482403.66</v>
      </c>
    </row>
    <row r="35" spans="1:3" s="2" customFormat="1" ht="25.5">
      <c r="A35" s="81" t="s">
        <v>99</v>
      </c>
      <c r="B35" s="78" t="s">
        <v>681</v>
      </c>
      <c r="C35" s="79">
        <v>13125626.83</v>
      </c>
    </row>
    <row r="36" spans="1:3" ht="25.5">
      <c r="A36" s="81" t="s">
        <v>100</v>
      </c>
      <c r="B36" s="78" t="s">
        <v>682</v>
      </c>
      <c r="C36" s="79">
        <v>13125626.83</v>
      </c>
    </row>
    <row r="37" spans="1:3" s="2" customFormat="1" ht="25.5">
      <c r="A37" s="81" t="s">
        <v>101</v>
      </c>
      <c r="B37" s="78" t="s">
        <v>685</v>
      </c>
      <c r="C37" s="79">
        <f>C38</f>
        <v>2424664.9</v>
      </c>
    </row>
    <row r="38" spans="1:3" s="2" customFormat="1" ht="25.5">
      <c r="A38" s="81" t="s">
        <v>102</v>
      </c>
      <c r="B38" s="78" t="s">
        <v>686</v>
      </c>
      <c r="C38" s="79">
        <v>2424664.9</v>
      </c>
    </row>
    <row r="39" spans="1:3" ht="14.25">
      <c r="A39" s="118" t="s">
        <v>70</v>
      </c>
      <c r="B39" s="119"/>
      <c r="C39" s="18">
        <f>C6+C13+C15+C19+C22+C29+C31+C35+C37</f>
        <v>910558471.1300001</v>
      </c>
    </row>
  </sheetData>
  <sheetProtection/>
  <mergeCells count="7">
    <mergeCell ref="A39:B39"/>
    <mergeCell ref="B1:C1"/>
    <mergeCell ref="A3:C3"/>
    <mergeCell ref="C4:C5"/>
    <mergeCell ref="A4:A5"/>
    <mergeCell ref="B4:B5"/>
    <mergeCell ref="B2:C2"/>
  </mergeCells>
  <printOptions/>
  <pageMargins left="0.7874015748031497" right="0.3937007874015748" top="0.3937007874015748" bottom="0.3937007874015748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showGridLines="0" zoomScalePageLayoutView="0" workbookViewId="0" topLeftCell="A1">
      <selection activeCell="B4" sqref="B4"/>
    </sheetView>
  </sheetViews>
  <sheetFormatPr defaultColWidth="9.140625" defaultRowHeight="15"/>
  <cols>
    <col min="1" max="1" width="50.7109375" style="3" customWidth="1"/>
    <col min="2" max="2" width="32.57421875" style="3" customWidth="1"/>
    <col min="3" max="3" width="20.421875" style="3" customWidth="1"/>
  </cols>
  <sheetData>
    <row r="1" spans="2:3" ht="54.75" customHeight="1">
      <c r="B1" s="107" t="s">
        <v>1276</v>
      </c>
      <c r="C1" s="108"/>
    </row>
    <row r="2" spans="2:3" ht="15.75" customHeight="1">
      <c r="B2" s="109" t="s">
        <v>1275</v>
      </c>
      <c r="C2" s="110"/>
    </row>
    <row r="3" spans="1:3" ht="39" customHeight="1">
      <c r="A3" s="126" t="s">
        <v>771</v>
      </c>
      <c r="B3" s="126"/>
      <c r="C3" s="126"/>
    </row>
    <row r="4" spans="1:3" ht="42">
      <c r="A4" s="20" t="s">
        <v>369</v>
      </c>
      <c r="B4" s="20" t="s">
        <v>148</v>
      </c>
      <c r="C4" s="20" t="s">
        <v>1272</v>
      </c>
    </row>
    <row r="5" spans="1:3" ht="14.25">
      <c r="A5" s="62" t="s">
        <v>533</v>
      </c>
      <c r="B5" s="63" t="s">
        <v>371</v>
      </c>
      <c r="C5" s="87">
        <v>92689242.47</v>
      </c>
    </row>
    <row r="6" spans="1:3" ht="42">
      <c r="A6" s="62" t="s">
        <v>226</v>
      </c>
      <c r="B6" s="63" t="s">
        <v>371</v>
      </c>
      <c r="C6" s="87">
        <v>22181300</v>
      </c>
    </row>
    <row r="7" spans="1:3" ht="42">
      <c r="A7" s="65" t="s">
        <v>227</v>
      </c>
      <c r="B7" s="66" t="s">
        <v>770</v>
      </c>
      <c r="C7" s="88">
        <v>45000000</v>
      </c>
    </row>
    <row r="8" spans="1:3" ht="42">
      <c r="A8" s="65" t="s">
        <v>769</v>
      </c>
      <c r="B8" s="66" t="s">
        <v>534</v>
      </c>
      <c r="C8" s="88">
        <v>-22818700</v>
      </c>
    </row>
    <row r="9" spans="1:3" ht="27.75">
      <c r="A9" s="62" t="s">
        <v>228</v>
      </c>
      <c r="B9" s="63" t="s">
        <v>371</v>
      </c>
      <c r="C9" s="87">
        <v>0</v>
      </c>
    </row>
    <row r="10" spans="1:3" ht="14.25">
      <c r="A10" s="62" t="s">
        <v>229</v>
      </c>
      <c r="B10" s="89"/>
      <c r="C10" s="87">
        <v>70507942.47</v>
      </c>
    </row>
    <row r="11" spans="1:3" ht="14.25">
      <c r="A11" s="62" t="s">
        <v>230</v>
      </c>
      <c r="B11" s="89"/>
      <c r="C11" s="87">
        <v>-955877128.08</v>
      </c>
    </row>
    <row r="12" spans="1:3" ht="27.75">
      <c r="A12" s="65" t="s">
        <v>535</v>
      </c>
      <c r="B12" s="66" t="s">
        <v>536</v>
      </c>
      <c r="C12" s="88">
        <v>-955877128.08</v>
      </c>
    </row>
    <row r="13" spans="1:3" ht="14.25">
      <c r="A13" s="62" t="s">
        <v>231</v>
      </c>
      <c r="B13" s="89"/>
      <c r="C13" s="87">
        <v>1026385070.55</v>
      </c>
    </row>
    <row r="14" spans="1:3" ht="27.75">
      <c r="A14" s="65" t="s">
        <v>537</v>
      </c>
      <c r="B14" s="66" t="s">
        <v>538</v>
      </c>
      <c r="C14" s="88">
        <v>1026385070.55</v>
      </c>
    </row>
  </sheetData>
  <sheetProtection/>
  <mergeCells count="3">
    <mergeCell ref="A3:C3"/>
    <mergeCell ref="B1:C1"/>
    <mergeCell ref="B2:C2"/>
  </mergeCells>
  <printOptions/>
  <pageMargins left="0.7874015748031497" right="0.3937007874015748" top="0.3937007874015748" bottom="0.3937007874015748" header="0.3937007874015748" footer="0.5118110236220472"/>
  <pageSetup fitToHeight="100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A3" sqref="A3:C3"/>
    </sheetView>
  </sheetViews>
  <sheetFormatPr defaultColWidth="9.140625" defaultRowHeight="15"/>
  <cols>
    <col min="1" max="1" width="34.140625" style="3" customWidth="1"/>
    <col min="2" max="2" width="64.7109375" style="3" customWidth="1"/>
    <col min="3" max="3" width="30.8515625" style="3" customWidth="1"/>
  </cols>
  <sheetData>
    <row r="1" spans="1:3" ht="78.75" customHeight="1">
      <c r="A1" s="21"/>
      <c r="C1" s="85" t="s">
        <v>1277</v>
      </c>
    </row>
    <row r="2" spans="1:3" ht="22.5" customHeight="1">
      <c r="A2" s="21"/>
      <c r="C2" s="90" t="s">
        <v>1281</v>
      </c>
    </row>
    <row r="3" spans="1:3" ht="51.75" customHeight="1">
      <c r="A3" s="127" t="s">
        <v>857</v>
      </c>
      <c r="B3" s="127"/>
      <c r="C3" s="127"/>
    </row>
    <row r="4" spans="1:3" ht="36" customHeight="1">
      <c r="A4" s="16" t="s">
        <v>162</v>
      </c>
      <c r="B4" s="16" t="s">
        <v>163</v>
      </c>
      <c r="C4" s="22" t="s">
        <v>1272</v>
      </c>
    </row>
    <row r="5" spans="1:3" s="2" customFormat="1" ht="14.25">
      <c r="A5" s="91" t="s">
        <v>371</v>
      </c>
      <c r="B5" s="92" t="s">
        <v>533</v>
      </c>
      <c r="C5" s="93">
        <v>92689242.47</v>
      </c>
    </row>
    <row r="6" spans="1:3" ht="14.25">
      <c r="A6" s="94"/>
      <c r="B6" s="95" t="s">
        <v>543</v>
      </c>
      <c r="C6" s="96"/>
    </row>
    <row r="7" spans="1:3" ht="14.25">
      <c r="A7" s="94" t="s">
        <v>371</v>
      </c>
      <c r="B7" s="97" t="s">
        <v>149</v>
      </c>
      <c r="C7" s="98">
        <v>22181300</v>
      </c>
    </row>
    <row r="8" spans="1:3" ht="14.25">
      <c r="A8" s="94"/>
      <c r="B8" s="99" t="s">
        <v>150</v>
      </c>
      <c r="C8" s="96"/>
    </row>
    <row r="9" spans="1:3" ht="14.25">
      <c r="A9" s="94" t="s">
        <v>103</v>
      </c>
      <c r="B9" s="100" t="s">
        <v>151</v>
      </c>
      <c r="C9" s="98">
        <v>22181300</v>
      </c>
    </row>
    <row r="10" spans="1:3" ht="28.5">
      <c r="A10" s="94" t="s">
        <v>104</v>
      </c>
      <c r="B10" s="100" t="s">
        <v>114</v>
      </c>
      <c r="C10" s="98">
        <v>45000000</v>
      </c>
    </row>
    <row r="11" spans="1:3" ht="28.5">
      <c r="A11" s="94" t="s">
        <v>105</v>
      </c>
      <c r="B11" s="100" t="s">
        <v>115</v>
      </c>
      <c r="C11" s="98">
        <v>45000000</v>
      </c>
    </row>
    <row r="12" spans="1:3" ht="28.5">
      <c r="A12" s="94" t="s">
        <v>854</v>
      </c>
      <c r="B12" s="100" t="s">
        <v>852</v>
      </c>
      <c r="C12" s="98">
        <v>-22818700</v>
      </c>
    </row>
    <row r="13" spans="1:3" ht="28.5">
      <c r="A13" s="94" t="s">
        <v>855</v>
      </c>
      <c r="B13" s="100" t="s">
        <v>853</v>
      </c>
      <c r="C13" s="98">
        <v>-22818700</v>
      </c>
    </row>
    <row r="14" spans="1:3" ht="14.25">
      <c r="A14" s="94" t="s">
        <v>371</v>
      </c>
      <c r="B14" s="101" t="s">
        <v>152</v>
      </c>
      <c r="C14" s="98" t="s">
        <v>544</v>
      </c>
    </row>
    <row r="15" spans="1:3" ht="14.25">
      <c r="A15" s="94"/>
      <c r="B15" s="102" t="s">
        <v>150</v>
      </c>
      <c r="C15" s="96"/>
    </row>
    <row r="16" spans="1:3" ht="14.25">
      <c r="A16" s="94" t="s">
        <v>856</v>
      </c>
      <c r="B16" s="101" t="s">
        <v>153</v>
      </c>
      <c r="C16" s="98">
        <v>70507942.47</v>
      </c>
    </row>
    <row r="17" spans="1:3" ht="14.25">
      <c r="A17" s="94" t="s">
        <v>106</v>
      </c>
      <c r="B17" s="101" t="s">
        <v>154</v>
      </c>
      <c r="C17" s="98">
        <v>-955877128.08</v>
      </c>
    </row>
    <row r="18" spans="1:3" ht="14.25">
      <c r="A18" s="94" t="s">
        <v>107</v>
      </c>
      <c r="B18" s="100" t="s">
        <v>155</v>
      </c>
      <c r="C18" s="98">
        <v>-955877128.08</v>
      </c>
    </row>
    <row r="19" spans="1:3" ht="14.25">
      <c r="A19" s="94" t="s">
        <v>108</v>
      </c>
      <c r="B19" s="100" t="s">
        <v>156</v>
      </c>
      <c r="C19" s="98">
        <v>-955877128.08</v>
      </c>
    </row>
    <row r="20" spans="1:3" ht="28.5">
      <c r="A20" s="94" t="s">
        <v>109</v>
      </c>
      <c r="B20" s="100" t="s">
        <v>157</v>
      </c>
      <c r="C20" s="98">
        <v>-955877128.08</v>
      </c>
    </row>
    <row r="21" spans="1:3" ht="14.25">
      <c r="A21" s="94" t="s">
        <v>110</v>
      </c>
      <c r="B21" s="101" t="s">
        <v>158</v>
      </c>
      <c r="C21" s="98">
        <v>1026385070.55</v>
      </c>
    </row>
    <row r="22" spans="1:3" ht="14.25">
      <c r="A22" s="103" t="s">
        <v>111</v>
      </c>
      <c r="B22" s="100" t="s">
        <v>159</v>
      </c>
      <c r="C22" s="98">
        <v>1026385070.55</v>
      </c>
    </row>
    <row r="23" spans="1:3" ht="14.25">
      <c r="A23" s="103" t="s">
        <v>112</v>
      </c>
      <c r="B23" s="100" t="s">
        <v>160</v>
      </c>
      <c r="C23" s="98">
        <v>1026385070.55</v>
      </c>
    </row>
    <row r="24" spans="1:3" ht="28.5">
      <c r="A24" s="103" t="s">
        <v>113</v>
      </c>
      <c r="B24" s="100" t="s">
        <v>161</v>
      </c>
      <c r="C24" s="98">
        <v>1026385070.55</v>
      </c>
    </row>
  </sheetData>
  <sheetProtection/>
  <mergeCells count="1">
    <mergeCell ref="A3:C3"/>
  </mergeCells>
  <printOptions/>
  <pageMargins left="0.3937007874015748" right="0.3937007874015748" top="0.7874015748031497" bottom="0.3937007874015748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D2" sqref="D2"/>
    </sheetView>
  </sheetViews>
  <sheetFormatPr defaultColWidth="9.140625" defaultRowHeight="15"/>
  <cols>
    <col min="1" max="2" width="22.7109375" style="24" customWidth="1"/>
    <col min="3" max="3" width="51.00390625" style="24" customWidth="1"/>
    <col min="4" max="4" width="34.57421875" style="24" customWidth="1"/>
  </cols>
  <sheetData>
    <row r="1" spans="1:4" ht="63.75" customHeight="1">
      <c r="A1" s="23"/>
      <c r="B1" s="3"/>
      <c r="D1" s="85" t="s">
        <v>1283</v>
      </c>
    </row>
    <row r="2" spans="1:4" ht="22.5" customHeight="1">
      <c r="A2" s="23"/>
      <c r="B2" s="3"/>
      <c r="D2" s="90" t="s">
        <v>1282</v>
      </c>
    </row>
    <row r="3" spans="1:4" ht="44.25" customHeight="1">
      <c r="A3" s="122" t="s">
        <v>859</v>
      </c>
      <c r="B3" s="128"/>
      <c r="C3" s="128"/>
      <c r="D3" s="128"/>
    </row>
    <row r="4" spans="1:4" ht="27.75" customHeight="1">
      <c r="A4" s="129" t="s">
        <v>162</v>
      </c>
      <c r="B4" s="129"/>
      <c r="C4" s="130" t="s">
        <v>164</v>
      </c>
      <c r="D4" s="130" t="s">
        <v>1272</v>
      </c>
    </row>
    <row r="5" spans="1:4" ht="75" customHeight="1">
      <c r="A5" s="32" t="s">
        <v>165</v>
      </c>
      <c r="B5" s="20" t="s">
        <v>166</v>
      </c>
      <c r="C5" s="131"/>
      <c r="D5" s="132"/>
    </row>
    <row r="6" spans="1:4" ht="33.75" customHeight="1">
      <c r="A6" s="17">
        <v>807</v>
      </c>
      <c r="B6" s="25"/>
      <c r="C6" s="31" t="s">
        <v>167</v>
      </c>
      <c r="D6" s="26">
        <f>D7+D8+D9+D10</f>
        <v>92689242.46999991</v>
      </c>
    </row>
    <row r="7" spans="1:4" ht="45" customHeight="1">
      <c r="A7" s="17">
        <v>807</v>
      </c>
      <c r="B7" s="22" t="s">
        <v>168</v>
      </c>
      <c r="C7" s="82" t="s">
        <v>116</v>
      </c>
      <c r="D7" s="27">
        <v>45000000</v>
      </c>
    </row>
    <row r="8" spans="1:4" ht="45" customHeight="1">
      <c r="A8" s="17">
        <v>807</v>
      </c>
      <c r="B8" s="53" t="s">
        <v>858</v>
      </c>
      <c r="C8" s="82" t="s">
        <v>1266</v>
      </c>
      <c r="D8" s="27">
        <v>-22818700</v>
      </c>
    </row>
    <row r="9" spans="1:4" ht="33.75" customHeight="1">
      <c r="A9" s="33">
        <v>807</v>
      </c>
      <c r="B9" s="28" t="s">
        <v>169</v>
      </c>
      <c r="C9" s="29" t="s">
        <v>170</v>
      </c>
      <c r="D9" s="30">
        <v>-955877128.08</v>
      </c>
    </row>
    <row r="10" spans="1:4" ht="33.75" customHeight="1">
      <c r="A10" s="33">
        <v>807</v>
      </c>
      <c r="B10" s="28" t="s">
        <v>171</v>
      </c>
      <c r="C10" s="29" t="s">
        <v>172</v>
      </c>
      <c r="D10" s="30">
        <v>1026385070.55</v>
      </c>
    </row>
    <row r="11" spans="1:4" ht="14.25">
      <c r="A11" s="3"/>
      <c r="B11" s="3"/>
      <c r="C11" s="3"/>
      <c r="D11" s="3"/>
    </row>
    <row r="12" spans="1:4" ht="14.25">
      <c r="A12" s="3"/>
      <c r="B12" s="3"/>
      <c r="C12" s="3"/>
      <c r="D12" s="3"/>
    </row>
    <row r="13" spans="1:4" ht="14.25">
      <c r="A13" s="3"/>
      <c r="B13" s="3"/>
      <c r="C13" s="3"/>
      <c r="D13" s="3"/>
    </row>
    <row r="14" spans="1:4" ht="14.25">
      <c r="A14" s="3"/>
      <c r="B14" s="3"/>
      <c r="C14" s="3"/>
      <c r="D14" s="3"/>
    </row>
  </sheetData>
  <sheetProtection/>
  <mergeCells count="4">
    <mergeCell ref="A3:D3"/>
    <mergeCell ref="A4:B4"/>
    <mergeCell ref="C4:C5"/>
    <mergeCell ref="D4:D5"/>
  </mergeCells>
  <printOptions/>
  <pageMargins left="0.3937007874015748" right="0.3937007874015748" top="0.7874015748031497" bottom="0.3937007874015748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1" sqref="A1:A16384"/>
    </sheetView>
  </sheetViews>
  <sheetFormatPr defaultColWidth="9.140625" defaultRowHeight="15"/>
  <cols>
    <col min="1" max="1" width="56.8515625" style="0" customWidth="1"/>
    <col min="2" max="2" width="18.8515625" style="0" hidden="1" customWidth="1"/>
    <col min="3" max="3" width="28.57421875" style="0" customWidth="1"/>
    <col min="4" max="4" width="14.7109375" style="0" hidden="1" customWidth="1"/>
  </cols>
  <sheetData>
    <row r="1" spans="3:4" ht="78" customHeight="1">
      <c r="C1" s="85" t="s">
        <v>1278</v>
      </c>
      <c r="D1" s="85" t="s">
        <v>1277</v>
      </c>
    </row>
    <row r="2" spans="3:4" ht="18" customHeight="1">
      <c r="C2" s="90" t="s">
        <v>1268</v>
      </c>
      <c r="D2" s="90" t="s">
        <v>1268</v>
      </c>
    </row>
    <row r="3" spans="1:4" ht="48" customHeight="1">
      <c r="A3" s="133" t="s">
        <v>860</v>
      </c>
      <c r="B3" s="133"/>
      <c r="C3" s="133"/>
      <c r="D3" s="133"/>
    </row>
    <row r="4" spans="1:4" ht="51" customHeight="1">
      <c r="A4" s="35" t="s">
        <v>117</v>
      </c>
      <c r="B4" s="32" t="s">
        <v>542</v>
      </c>
      <c r="C4" s="22" t="s">
        <v>1272</v>
      </c>
      <c r="D4" s="35" t="s">
        <v>540</v>
      </c>
    </row>
    <row r="5" spans="1:4" ht="25.5" customHeight="1">
      <c r="A5" s="36" t="s">
        <v>173</v>
      </c>
      <c r="B5" s="83">
        <f>B6-B7</f>
        <v>22181300</v>
      </c>
      <c r="C5" s="104">
        <v>22181300</v>
      </c>
      <c r="D5" s="49">
        <f>C5/B5</f>
        <v>1</v>
      </c>
    </row>
    <row r="6" spans="1:4" ht="25.5" customHeight="1">
      <c r="A6" s="36" t="s">
        <v>174</v>
      </c>
      <c r="B6" s="83">
        <v>45000000</v>
      </c>
      <c r="C6" s="84">
        <v>45000000</v>
      </c>
      <c r="D6" s="49">
        <f>C6/B6</f>
        <v>1</v>
      </c>
    </row>
    <row r="7" spans="1:4" ht="25.5" customHeight="1">
      <c r="A7" s="36" t="s">
        <v>175</v>
      </c>
      <c r="B7" s="83">
        <v>22818700</v>
      </c>
      <c r="C7" s="84">
        <v>22818700</v>
      </c>
      <c r="D7" s="49">
        <f>C7/B7</f>
        <v>1</v>
      </c>
    </row>
  </sheetData>
  <sheetProtection/>
  <mergeCells count="1">
    <mergeCell ref="A3:D3"/>
  </mergeCells>
  <printOptions/>
  <pageMargins left="0.7874015748031497" right="0.4330708661417323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C1" sqref="C1:C2"/>
    </sheetView>
  </sheetViews>
  <sheetFormatPr defaultColWidth="9.140625" defaultRowHeight="15"/>
  <cols>
    <col min="1" max="1" width="56.8515625" style="0" customWidth="1"/>
    <col min="2" max="2" width="20.8515625" style="0" hidden="1" customWidth="1"/>
    <col min="3" max="3" width="28.57421875" style="0" customWidth="1"/>
    <col min="4" max="4" width="10.8515625" style="0" hidden="1" customWidth="1"/>
  </cols>
  <sheetData>
    <row r="1" spans="1:4" ht="69" customHeight="1">
      <c r="A1" s="1"/>
      <c r="B1" s="85" t="s">
        <v>1278</v>
      </c>
      <c r="C1" s="85" t="s">
        <v>1284</v>
      </c>
      <c r="D1" s="85" t="s">
        <v>1278</v>
      </c>
    </row>
    <row r="2" spans="1:4" ht="18.75" customHeight="1">
      <c r="A2" s="1"/>
      <c r="B2" s="90" t="s">
        <v>1268</v>
      </c>
      <c r="C2" s="90" t="s">
        <v>1285</v>
      </c>
      <c r="D2" s="90" t="s">
        <v>1268</v>
      </c>
    </row>
    <row r="3" spans="1:4" ht="54" customHeight="1">
      <c r="A3" s="113" t="s">
        <v>861</v>
      </c>
      <c r="B3" s="136"/>
      <c r="C3" s="136"/>
      <c r="D3" s="136"/>
    </row>
    <row r="4" spans="1:4" ht="14.25">
      <c r="A4" s="137" t="s">
        <v>176</v>
      </c>
      <c r="B4" s="106"/>
      <c r="C4" s="106"/>
      <c r="D4" s="106"/>
    </row>
    <row r="5" spans="1:4" ht="14.25">
      <c r="A5" s="137" t="s">
        <v>177</v>
      </c>
      <c r="B5" s="106"/>
      <c r="C5" s="106"/>
      <c r="D5" s="106"/>
    </row>
    <row r="6" spans="1:4" ht="32.25" customHeight="1" thickBot="1">
      <c r="A6" s="134" t="s">
        <v>862</v>
      </c>
      <c r="B6" s="135"/>
      <c r="C6" s="135"/>
      <c r="D6" s="135"/>
    </row>
    <row r="7" spans="1:4" ht="57.75" customHeight="1">
      <c r="A7" s="32" t="s">
        <v>178</v>
      </c>
      <c r="B7" s="41" t="s">
        <v>179</v>
      </c>
      <c r="C7" s="22" t="s">
        <v>1272</v>
      </c>
      <c r="D7" s="37" t="s">
        <v>540</v>
      </c>
    </row>
    <row r="8" spans="1:4" ht="37.5" customHeight="1" thickBot="1">
      <c r="A8" s="36" t="s">
        <v>180</v>
      </c>
      <c r="B8" s="32">
        <v>0</v>
      </c>
      <c r="C8" s="35">
        <v>0</v>
      </c>
      <c r="D8" s="38"/>
    </row>
  </sheetData>
  <sheetProtection/>
  <mergeCells count="4">
    <mergeCell ref="A6:D6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2018-03-29T14:59:08Z</cp:lastPrinted>
  <dcterms:created xsi:type="dcterms:W3CDTF">2016-02-18T07:28:14Z</dcterms:created>
  <dcterms:modified xsi:type="dcterms:W3CDTF">2018-04-24T08:05:19Z</dcterms:modified>
  <cp:category/>
  <cp:version/>
  <cp:contentType/>
  <cp:contentStatus/>
</cp:coreProperties>
</file>