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45" windowHeight="1110" activeTab="0"/>
  </bookViews>
  <sheets>
    <sheet name="без учета счетов бюджета" sheetId="1" r:id="rId1"/>
  </sheets>
  <definedNames>
    <definedName name="_xlnm.Print_Titles" localSheetId="0">'без учета счетов бюджета'!$3:$4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<sst xmlns="http://schemas.openxmlformats.org/spreadsheetml/2006/main" count="30" uniqueCount="20">
  <si>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 показателя</t>
  </si>
  <si>
    <t xml:space="preserve">    Администрация городского округа Шуя</t>
  </si>
  <si>
    <t xml:space="preserve">    Финансовое управление Администрации городского округа Шуя</t>
  </si>
  <si>
    <t xml:space="preserve">    Отдел культуры администрации городского округа Шуя</t>
  </si>
  <si>
    <t xml:space="preserve">    Отдел образования администрации городского округа Шуя</t>
  </si>
  <si>
    <t xml:space="preserve">    Отдел жилищно-коммунального хозяйства, транспорта, связи и благоустройства</t>
  </si>
  <si>
    <t>ВСЕГО РАСХОДОВ:</t>
  </si>
  <si>
    <t>% исполнения</t>
  </si>
  <si>
    <t>Утверждено</t>
  </si>
  <si>
    <t>Исполнено</t>
  </si>
  <si>
    <t xml:space="preserve">                                                                                                                   руб.</t>
  </si>
  <si>
    <t>Муниципальная программа «Повышение качества управления финансами бюджета городского округа Шуя»</t>
  </si>
  <si>
    <t>Муниципальная программа «Развитие общего  образования городского округа Шуя»</t>
  </si>
  <si>
    <t>Муниципальная программа «Обеспечение доступным и комфортным жильем, объектами инженерной инфраструктуры и  услугами жилищно-коммунального хозяйства  населения городского округа Шуя, строительство, ремонт и содержание улично-дорожной сети  городского округа Шуя»</t>
  </si>
  <si>
    <t>Муниципальная программа «Обеспечение безопасности граждан городского округа Шуя Ивановской области»</t>
  </si>
  <si>
    <t>Муниципальная программа «Развитие физической культуры, спорта и молодежной политики в городском округе Шуя»</t>
  </si>
  <si>
    <t xml:space="preserve">Муниципальная программа
«Эффективная реализация органами местного самоуправления полномочий по решению вопросов местного значения»
</t>
  </si>
  <si>
    <t>Муниципальная  программа «Развитие малого и среднего предпринимательства в городском округе Шуя на 2016-2020 годы»</t>
  </si>
  <si>
    <t>Муниципальная программа  «Культура городского округа Шуя»</t>
  </si>
  <si>
    <t>Муниципальные программы на 01.07.2016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</si>
</sst>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8" fillId="35" borderId="2" xfId="57" applyNumberFormat="1" applyFont="1" applyFill="1" applyProtection="1">
      <alignment vertical="top" wrapText="1"/>
      <protection locked="0"/>
    </xf>
    <xf numFmtId="0" fontId="48" fillId="35" borderId="2" xfId="52" applyNumberFormat="1" applyFont="1" applyFill="1" applyProtection="1">
      <alignment horizontal="left"/>
      <protection locked="0"/>
    </xf>
    <xf numFmtId="0" fontId="49" fillId="35" borderId="0" xfId="40" applyNumberFormat="1" applyFont="1" applyFill="1" applyProtection="1">
      <alignment/>
      <protection locked="0"/>
    </xf>
    <xf numFmtId="0" fontId="49" fillId="35" borderId="0" xfId="56" applyNumberFormat="1" applyFont="1" applyFill="1" applyProtection="1">
      <alignment horizontal="left" wrapText="1"/>
      <protection locked="0"/>
    </xf>
    <xf numFmtId="0" fontId="4" fillId="35" borderId="0" xfId="0" applyFont="1" applyFill="1" applyAlignment="1" applyProtection="1">
      <alignment/>
      <protection locked="0"/>
    </xf>
    <xf numFmtId="4" fontId="49" fillId="35" borderId="2" xfId="58" applyNumberFormat="1" applyFont="1" applyFill="1" applyProtection="1">
      <alignment horizontal="right" vertical="top" shrinkToFit="1"/>
      <protection locked="0"/>
    </xf>
    <xf numFmtId="4" fontId="49" fillId="35" borderId="2" xfId="53" applyNumberFormat="1" applyFont="1" applyFill="1" applyProtection="1">
      <alignment horizontal="right" vertical="top" shrinkToFit="1"/>
      <protection locked="0"/>
    </xf>
    <xf numFmtId="10" fontId="49" fillId="35" borderId="2" xfId="58" applyNumberFormat="1" applyFont="1" applyFill="1" applyProtection="1">
      <alignment horizontal="right" vertical="top" shrinkToFit="1"/>
      <protection locked="0"/>
    </xf>
    <xf numFmtId="0" fontId="49" fillId="35" borderId="2" xfId="57" applyNumberFormat="1" applyFont="1" applyFill="1" applyProtection="1">
      <alignment vertical="top" wrapText="1"/>
      <protection locked="0"/>
    </xf>
    <xf numFmtId="0" fontId="48" fillId="36" borderId="0" xfId="0" applyFont="1" applyFill="1" applyAlignment="1">
      <alignment horizontal="center" wrapText="1"/>
    </xf>
    <xf numFmtId="0" fontId="49" fillId="35" borderId="0" xfId="56" applyNumberFormat="1" applyFont="1" applyFill="1" applyProtection="1">
      <alignment horizontal="left" wrapText="1"/>
      <protection locked="0"/>
    </xf>
    <xf numFmtId="0" fontId="49" fillId="35" borderId="0" xfId="56" applyFont="1" applyFill="1">
      <alignment horizontal="left" wrapText="1"/>
      <protection/>
    </xf>
    <xf numFmtId="0" fontId="50" fillId="36" borderId="14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49" fillId="0" borderId="16" xfId="43" applyNumberFormat="1" applyFont="1" applyBorder="1" applyAlignment="1" applyProtection="1">
      <alignment horizontal="left"/>
      <protection locked="0"/>
    </xf>
    <xf numFmtId="0" fontId="49" fillId="0" borderId="16" xfId="43" applyFont="1" applyBorder="1" applyAlignment="1">
      <alignment horizontal="left"/>
      <protection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9.140625" defaultRowHeight="15" outlineLevelRow="1"/>
  <cols>
    <col min="1" max="1" width="40.00390625" style="6" customWidth="1"/>
    <col min="2" max="3" width="18.57421875" style="6" customWidth="1"/>
    <col min="4" max="4" width="13.8515625" style="6" customWidth="1"/>
    <col min="5" max="16384" width="9.140625" style="1" customWidth="1"/>
  </cols>
  <sheetData>
    <row r="1" spans="1:4" ht="26.25" customHeight="1">
      <c r="A1" s="11" t="s">
        <v>19</v>
      </c>
      <c r="B1" s="11"/>
      <c r="C1" s="11"/>
      <c r="D1" s="11"/>
    </row>
    <row r="2" spans="1:4" ht="22.5" customHeight="1">
      <c r="A2" s="16" t="s">
        <v>10</v>
      </c>
      <c r="B2" s="17"/>
      <c r="C2" s="17"/>
      <c r="D2" s="17"/>
    </row>
    <row r="3" spans="1:4" ht="26.25" customHeight="1">
      <c r="A3" s="18" t="s">
        <v>0</v>
      </c>
      <c r="B3" s="14" t="s">
        <v>8</v>
      </c>
      <c r="C3" s="14" t="s">
        <v>9</v>
      </c>
      <c r="D3" s="14" t="s">
        <v>7</v>
      </c>
    </row>
    <row r="4" spans="1:4" ht="15" customHeight="1">
      <c r="A4" s="19"/>
      <c r="B4" s="15"/>
      <c r="C4" s="15"/>
      <c r="D4" s="15"/>
    </row>
    <row r="5" spans="1:4" ht="15" customHeight="1">
      <c r="A5" s="2" t="s">
        <v>1</v>
      </c>
      <c r="B5" s="7">
        <f>B6+B7+B8+B9+B10+B11+B12</f>
        <v>102244294.03999999</v>
      </c>
      <c r="C5" s="7">
        <f>C6+C7+C8+C9+C10+C11+C12</f>
        <v>46411179.879999995</v>
      </c>
      <c r="D5" s="9">
        <f>C5/B5</f>
        <v>0.453924400532738</v>
      </c>
    </row>
    <row r="6" spans="1:4" ht="63.75" customHeight="1">
      <c r="A6" s="10" t="s">
        <v>11</v>
      </c>
      <c r="B6" s="7">
        <v>1184431.6</v>
      </c>
      <c r="C6" s="7">
        <v>0</v>
      </c>
      <c r="D6" s="9">
        <f aca="true" t="shared" si="0" ref="D6:D28">C6/B6</f>
        <v>0</v>
      </c>
    </row>
    <row r="7" spans="1:4" ht="48" customHeight="1" outlineLevel="1">
      <c r="A7" s="10" t="s">
        <v>12</v>
      </c>
      <c r="B7" s="7">
        <v>518760</v>
      </c>
      <c r="C7" s="7">
        <v>35640</v>
      </c>
      <c r="D7" s="9">
        <f t="shared" si="0"/>
        <v>0.06870229007633588</v>
      </c>
    </row>
    <row r="8" spans="1:4" ht="142.5" customHeight="1" outlineLevel="1">
      <c r="A8" s="10" t="s">
        <v>13</v>
      </c>
      <c r="B8" s="7">
        <v>1615409</v>
      </c>
      <c r="C8" s="7">
        <v>515743</v>
      </c>
      <c r="D8" s="9">
        <f t="shared" si="0"/>
        <v>0.3192646568144662</v>
      </c>
    </row>
    <row r="9" spans="1:4" ht="64.5" customHeight="1" outlineLevel="1">
      <c r="A9" s="10" t="s">
        <v>14</v>
      </c>
      <c r="B9" s="7">
        <v>13010672</v>
      </c>
      <c r="C9" s="7">
        <v>7378933.72</v>
      </c>
      <c r="D9" s="9">
        <f t="shared" si="0"/>
        <v>0.5671447039783956</v>
      </c>
    </row>
    <row r="10" spans="1:4" ht="66.75" customHeight="1" outlineLevel="1">
      <c r="A10" s="10" t="s">
        <v>15</v>
      </c>
      <c r="B10" s="7">
        <v>19686335.58</v>
      </c>
      <c r="C10" s="7">
        <v>9073211.26</v>
      </c>
      <c r="D10" s="9">
        <f t="shared" si="0"/>
        <v>0.4608887836504106</v>
      </c>
    </row>
    <row r="11" spans="1:4" ht="79.5" customHeight="1" outlineLevel="1">
      <c r="A11" s="10" t="s">
        <v>16</v>
      </c>
      <c r="B11" s="7">
        <v>63228685.86</v>
      </c>
      <c r="C11" s="7">
        <v>29407651.9</v>
      </c>
      <c r="D11" s="9">
        <f t="shared" si="0"/>
        <v>0.46509984352852085</v>
      </c>
    </row>
    <row r="12" spans="1:4" ht="63" customHeight="1" outlineLevel="1">
      <c r="A12" s="10" t="s">
        <v>17</v>
      </c>
      <c r="B12" s="7">
        <v>3000000</v>
      </c>
      <c r="C12" s="7">
        <v>0</v>
      </c>
      <c r="D12" s="9">
        <f t="shared" si="0"/>
        <v>0</v>
      </c>
    </row>
    <row r="13" spans="1:4" ht="30" customHeight="1">
      <c r="A13" s="2" t="s">
        <v>2</v>
      </c>
      <c r="B13" s="7">
        <f>B14+B15</f>
        <v>4385300</v>
      </c>
      <c r="C13" s="7">
        <f>C14+C15</f>
        <v>2141812.48</v>
      </c>
      <c r="D13" s="9">
        <f t="shared" si="0"/>
        <v>0.4884072879848585</v>
      </c>
    </row>
    <row r="14" spans="1:4" ht="63.75" customHeight="1" outlineLevel="1">
      <c r="A14" s="10" t="s">
        <v>11</v>
      </c>
      <c r="B14" s="7">
        <v>4345300</v>
      </c>
      <c r="C14" s="7">
        <v>2141812.48</v>
      </c>
      <c r="D14" s="9">
        <f t="shared" si="0"/>
        <v>0.49290324718661543</v>
      </c>
    </row>
    <row r="15" spans="1:4" ht="78" customHeight="1" outlineLevel="1">
      <c r="A15" s="10" t="s">
        <v>16</v>
      </c>
      <c r="B15" s="7">
        <v>40000</v>
      </c>
      <c r="C15" s="7">
        <v>0</v>
      </c>
      <c r="D15" s="9">
        <f t="shared" si="0"/>
        <v>0</v>
      </c>
    </row>
    <row r="16" spans="1:4" ht="30" customHeight="1">
      <c r="A16" s="2" t="s">
        <v>3</v>
      </c>
      <c r="B16" s="7">
        <f>B17+B18</f>
        <v>50848916.84</v>
      </c>
      <c r="C16" s="7">
        <f>C17+C18</f>
        <v>31753714.21</v>
      </c>
      <c r="D16" s="9">
        <f t="shared" si="0"/>
        <v>0.6244717917967748</v>
      </c>
    </row>
    <row r="17" spans="1:4" ht="34.5" customHeight="1">
      <c r="A17" s="10" t="s">
        <v>18</v>
      </c>
      <c r="B17" s="7">
        <v>50780016.84</v>
      </c>
      <c r="C17" s="7">
        <v>31728714.21</v>
      </c>
      <c r="D17" s="9">
        <f t="shared" si="0"/>
        <v>0.6248267760519317</v>
      </c>
    </row>
    <row r="18" spans="1:4" ht="66" customHeight="1">
      <c r="A18" s="10" t="s">
        <v>15</v>
      </c>
      <c r="B18" s="7">
        <v>68900</v>
      </c>
      <c r="C18" s="7">
        <v>25000</v>
      </c>
      <c r="D18" s="9">
        <f t="shared" si="0"/>
        <v>0.36284470246734396</v>
      </c>
    </row>
    <row r="19" spans="1:4" ht="33" customHeight="1">
      <c r="A19" s="2" t="s">
        <v>4</v>
      </c>
      <c r="B19" s="7">
        <f>B20+B21+B22+B23</f>
        <v>451468156.22</v>
      </c>
      <c r="C19" s="7">
        <f>C20+C21+C22+C23</f>
        <v>239227491</v>
      </c>
      <c r="D19" s="9">
        <f t="shared" si="0"/>
        <v>0.5298878507910194</v>
      </c>
    </row>
    <row r="20" spans="1:4" ht="53.25" customHeight="1">
      <c r="A20" s="10" t="s">
        <v>12</v>
      </c>
      <c r="B20" s="7">
        <v>451149756.22</v>
      </c>
      <c r="C20" s="7">
        <v>238999001</v>
      </c>
      <c r="D20" s="9">
        <f t="shared" si="0"/>
        <v>0.5297553588468611</v>
      </c>
    </row>
    <row r="21" spans="1:4" ht="141.75" customHeight="1">
      <c r="A21" s="10" t="s">
        <v>13</v>
      </c>
      <c r="B21" s="7">
        <v>50000</v>
      </c>
      <c r="C21" s="7">
        <v>18000</v>
      </c>
      <c r="D21" s="9">
        <f t="shared" si="0"/>
        <v>0.36</v>
      </c>
    </row>
    <row r="22" spans="1:4" ht="63.75" customHeight="1">
      <c r="A22" s="10" t="s">
        <v>14</v>
      </c>
      <c r="B22" s="7">
        <v>204000</v>
      </c>
      <c r="C22" s="7">
        <v>170000</v>
      </c>
      <c r="D22" s="9">
        <f t="shared" si="0"/>
        <v>0.8333333333333334</v>
      </c>
    </row>
    <row r="23" spans="1:4" ht="64.5" customHeight="1">
      <c r="A23" s="10" t="s">
        <v>15</v>
      </c>
      <c r="B23" s="7">
        <v>64400</v>
      </c>
      <c r="C23" s="7">
        <v>40490</v>
      </c>
      <c r="D23" s="9">
        <f t="shared" si="0"/>
        <v>0.6287267080745341</v>
      </c>
    </row>
    <row r="24" spans="1:4" ht="50.25" customHeight="1">
      <c r="A24" s="2" t="s">
        <v>5</v>
      </c>
      <c r="B24" s="7">
        <f>B25+B26+B27</f>
        <v>243200048.6</v>
      </c>
      <c r="C24" s="7">
        <f>C25+C26+C27</f>
        <v>44937757.7</v>
      </c>
      <c r="D24" s="9">
        <f t="shared" si="0"/>
        <v>0.18477692730197917</v>
      </c>
    </row>
    <row r="25" spans="1:4" ht="63.75" customHeight="1" outlineLevel="1">
      <c r="A25" s="10" t="s">
        <v>11</v>
      </c>
      <c r="B25" s="7">
        <v>22964.44</v>
      </c>
      <c r="C25" s="7">
        <v>22964.44</v>
      </c>
      <c r="D25" s="9">
        <f t="shared" si="0"/>
        <v>1</v>
      </c>
    </row>
    <row r="26" spans="1:4" ht="45" customHeight="1" outlineLevel="1">
      <c r="A26" s="10" t="s">
        <v>12</v>
      </c>
      <c r="B26" s="7">
        <v>6889474.26</v>
      </c>
      <c r="C26" s="7">
        <v>392749.76</v>
      </c>
      <c r="D26" s="9">
        <f t="shared" si="0"/>
        <v>0.057007217848289056</v>
      </c>
    </row>
    <row r="27" spans="1:4" ht="142.5" customHeight="1" outlineLevel="1">
      <c r="A27" s="10" t="s">
        <v>13</v>
      </c>
      <c r="B27" s="7">
        <v>236287609.9</v>
      </c>
      <c r="C27" s="7">
        <v>44522043.5</v>
      </c>
      <c r="D27" s="9">
        <f t="shared" si="0"/>
        <v>0.18842309809999055</v>
      </c>
    </row>
    <row r="28" spans="1:4" ht="16.5" customHeight="1">
      <c r="A28" s="3" t="s">
        <v>6</v>
      </c>
      <c r="B28" s="8">
        <f>B5+B13+B16+B19+B24</f>
        <v>852146715.7</v>
      </c>
      <c r="C28" s="8">
        <f>C5+C13+C16+C19+C24</f>
        <v>364471955.27</v>
      </c>
      <c r="D28" s="9">
        <f t="shared" si="0"/>
        <v>0.4277103326867871</v>
      </c>
    </row>
    <row r="29" spans="1:4" ht="12.75" customHeight="1">
      <c r="A29" s="4"/>
      <c r="B29" s="4"/>
      <c r="C29" s="4"/>
      <c r="D29" s="4"/>
    </row>
    <row r="30" spans="1:4" ht="15" customHeight="1">
      <c r="A30" s="12"/>
      <c r="B30" s="13"/>
      <c r="C30" s="5"/>
      <c r="D30" s="5"/>
    </row>
  </sheetData>
  <sheetProtection/>
  <mergeCells count="7">
    <mergeCell ref="A1:D1"/>
    <mergeCell ref="A30:B30"/>
    <mergeCell ref="D3:D4"/>
    <mergeCell ref="C3:C4"/>
    <mergeCell ref="B3:B4"/>
    <mergeCell ref="A2:D2"/>
    <mergeCell ref="A3:A4"/>
  </mergeCells>
  <printOptions/>
  <pageMargins left="0.7874015748031497" right="0.3937007874015748" top="0.3937007874015748" bottom="0.3937007874015748" header="0.3937007874015748" footer="0.3937007874015748"/>
  <pageSetup errors="blank" fitToHeight="20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Закорюкина</dc:creator>
  <cp:keywords/>
  <dc:description/>
  <cp:lastModifiedBy>Glavbuh</cp:lastModifiedBy>
  <cp:lastPrinted>2016-07-20T13:35:33Z</cp:lastPrinted>
  <dcterms:created xsi:type="dcterms:W3CDTF">2016-04-20T14:07:42Z</dcterms:created>
  <dcterms:modified xsi:type="dcterms:W3CDTF">2016-07-20T13:35:57Z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Settings\Glavbuh\Local Settings\Application Data\Кейсистемс\Бюджет-КС\ReportManager\sqr_info_isp_budg_2016_8.xls</vt:lpwstr>
  </property>
</Properties>
</file>